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gasonet-my.sharepoint.com/personal/cnp_gasonet_onmicrosoft_com/Documents/Desktop/Civil Tender/"/>
    </mc:Choice>
  </mc:AlternateContent>
  <xr:revisionPtr revIDLastSave="0" documentId="8_{B965A28C-DC21-4267-AFC7-1D764E723C41}" xr6:coauthVersionLast="47" xr6:coauthVersionMax="47" xr10:uidLastSave="{00000000-0000-0000-0000-000000000000}"/>
  <bookViews>
    <workbookView xWindow="-110" yWindow="-110" windowWidth="19420" windowHeight="10300" xr2:uid="{F10F3857-D603-4376-8213-0357A7886C7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5" i="1"/>
  <c r="G133" i="1" l="1"/>
  <c r="G134" i="1" l="1"/>
  <c r="G135" i="1" s="1"/>
</calcChain>
</file>

<file path=xl/sharedStrings.xml><?xml version="1.0" encoding="utf-8"?>
<sst xmlns="http://schemas.openxmlformats.org/spreadsheetml/2006/main" count="254" uniqueCount="202">
  <si>
    <t xml:space="preserve">SCHEDULE OF RATES 
CONSTRUCTION OF LNG STORAGE CUM REGASIFICATION STATION
 DEHAR, NEAR SUNDERNAGAR, MANDI (HIMACHAL PRADESH)                                                                                                                                                                   </t>
  </si>
  <si>
    <t>ITEM NO.</t>
  </si>
  <si>
    <t>DESCRIPTION</t>
  </si>
  <si>
    <t>UNIT</t>
  </si>
  <si>
    <t>QTY</t>
  </si>
  <si>
    <t>A</t>
  </si>
  <si>
    <t>CIVIL</t>
  </si>
  <si>
    <t xml:space="preserve">SITE GRADING &amp; PLOT DEVELOPMENT INCLUDING CUTTING DOWN OF TREES, BUSHES ETC. </t>
  </si>
  <si>
    <t>Clearing jungle including uprooting of rank vegetation, grass, brush wood, trees and saplings of girth up to 30 cm measured at a height of 1 m above ground level and removal of rubbish up to a distance of 50 m outside the periphery of the area cleared.</t>
  </si>
  <si>
    <t>Square meter (M2)</t>
  </si>
  <si>
    <t>Clearing grass and removal of the rubbish up to a distance of 50 m outside the periphery of the area cleared.</t>
  </si>
  <si>
    <t>Felling trees of the girth (measured at a height of 1 m above ground level), including cutting of trunks and branches, removing the roots and stacking of serviceable material and disposal of unserviceable material</t>
  </si>
  <si>
    <t>1.3.1</t>
  </si>
  <si>
    <t>Beyond 30 cm girth upto and including 60 cm girth</t>
  </si>
  <si>
    <t>each</t>
  </si>
  <si>
    <t>1.3.2</t>
  </si>
  <si>
    <t>Beyond 60 cm girth upto and including 120 cm girth</t>
  </si>
  <si>
    <t>Earthwork excavation in soil</t>
  </si>
  <si>
    <r>
      <t xml:space="preserve">Earth work in Excavation below ground level for all kinds of works in </t>
    </r>
    <r>
      <rPr>
        <b/>
        <sz val="12"/>
        <rFont val="Aptos"/>
        <family val="2"/>
      </rPr>
      <t>ALL TYPES OF SOIL</t>
    </r>
    <r>
      <rPr>
        <sz val="12"/>
        <rFont val="Aptos"/>
        <family val="2"/>
      </rPr>
      <t xml:space="preserve">  as classified in specification for a</t>
    </r>
    <r>
      <rPr>
        <b/>
        <sz val="12"/>
        <rFont val="Aptos"/>
        <family val="2"/>
      </rPr>
      <t xml:space="preserve"> </t>
    </r>
    <r>
      <rPr>
        <sz val="12"/>
        <rFont val="Aptos"/>
        <family val="2"/>
      </rPr>
      <t>depth upto 1.5m</t>
    </r>
    <r>
      <rPr>
        <b/>
        <sz val="12"/>
        <rFont val="Aptos"/>
        <family val="2"/>
      </rPr>
      <t xml:space="preserve"> </t>
    </r>
    <r>
      <rPr>
        <sz val="12"/>
        <rFont val="Aptos"/>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</si>
  <si>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Cubic meter (M3)</t>
  </si>
  <si>
    <t>For depth beyond 1.5m and upto &amp; inclusive of 3.0m.</t>
  </si>
  <si>
    <r>
      <t xml:space="preserve">Earth work in Excavation below ground level for </t>
    </r>
    <r>
      <rPr>
        <b/>
        <sz val="12"/>
        <rFont val="Aptos"/>
        <family val="2"/>
      </rPr>
      <t>Ordinary Rock</t>
    </r>
    <r>
      <rPr>
        <sz val="12"/>
        <rFont val="Aptos"/>
        <family val="2"/>
      </rPr>
      <t>, Excavation work by mechanical means (Hydraulic excavator)/ manual means in foundation trenches or drains (not exceeding 1.5m in width or 10 sqm on plan), including dressing of sides and ramming of bottoms, lift upto 1.5 m, getting out the excavated soil .</t>
    </r>
  </si>
  <si>
    <t>Backfilling after execution of work</t>
  </si>
  <si>
    <t>BACKFILLING after execution of the WORK to proper grade and level with selected materials from available excavated soil from spoil heaps within a LEAD OF 100M,including re- 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</si>
  <si>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cum</t>
  </si>
  <si>
    <t xml:space="preserve">BACKFILLING  after  execution  of  the  WORK  to  proper grade  and  level  with  selected  materials  from  available excavated  soil  from  spoil  heaps  beyond  a  LEAD  OF 100M AND UPTO &amp; INCLUSIVE OF 500M including re- excavating the deposited soil excavated earlier, breaking clods,  laying  at  all  depths  and  heights  in  layers  of thickness  not  exceeding  15  Cms.  watering,  rolling  and ramming  by  manual  methods/mechanical  compactors  to achieve  90%  laboratory  maximum  dry  density,  dressing, trimming etc. in foundations, plinths, trenches, pits etc. all complete. </t>
  </si>
  <si>
    <t xml:space="preserve">Transporting &amp; Disposing the SURPLUS EARTH AND DEBRIS </t>
  </si>
  <si>
    <t>Transporting and disposing the SURPLUS EARTH AND DEBRIS including shrubs and vegetation from construction areas to areas ANYWHERE OUTSIDE THE PLANT BOUNDARY, including re-excavating the deposited soil excavated earlier, loading, transportation, unloading, laying at all depths and heights, stacking,levelling and dressing both the area (viz. from where the earth is transported and where it is deposited) to required levels and slopes complete with all lifts as directed. For carting on the basis of truck measurements (volume of truck reduced by 30% for voids). DISPOSAL AREAS OUTSIDE PLANT BOUNDARY TO BE ARRANGED BY THE CONTRACTOR. Royalty as applicable for disposal outside plant limits to be borne by the Contractor</t>
  </si>
  <si>
    <t>EARTH WORK FILLING BY EXCAVATION</t>
  </si>
  <si>
    <t>EARTHWORK IN FILLING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ressing,  trimming, levelling  the  top  surface  etc.  in  foundations,  plinths, trenches  etc.  all  complete. ALL MATERIALS INCLUDING CEMENT SUPPLIED BY THE CONTRACTOR</t>
  </si>
  <si>
    <t>5a</t>
  </si>
  <si>
    <t>4-HOUR FIRE RATED CONCRETE WALL</t>
  </si>
  <si>
    <t>5a.1</t>
  </si>
  <si>
    <t>Exterior walls and interior walls between fire compartments are required to have a fire resistance rating of up to 4 hours (1.0 or 1.5 hours in most cases), depending on occupancy and distance to the boundary. Approved fire resistance ratings for elements of construction are described by MP9 [3]. The required minimum thicknesses vary from 75 mm for one hour to 175 mm for four hours. These thicknesses are based on the insulation criterion, and apply to both loadbearing and non-loadbearing walls, with a suggestion that highly loaded or slender walls receive special study. These thicknesses are generally the same as those required for concrete floor slabs.</t>
  </si>
  <si>
    <t>PLAIN &amp; REINFORCED CEMENT CONCRETE</t>
  </si>
  <si>
    <t>PLAIN CEMENT CONCRETE - PCC</t>
  </si>
  <si>
    <t>6.1.1</t>
  </si>
  <si>
    <t>Providing and laying PLAIN CEMENT CONCRETE for all depths below and upto plinth level in foundations, drains,fillings,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M20 with 20mm and down size graded crushed stone aggregates/Gravels. ALL MATERIALS INCLUDING CEMENT SUPPLIED BY THE CONTRACTOR</t>
  </si>
  <si>
    <t>RCC (SUBSTRUCTURE)</t>
  </si>
  <si>
    <r>
      <t xml:space="preserve">Providing and laying REINFORCED CEMENT CONCRETE OF M-25 GRADE with 20 mm and down size graded crushed stone aggregates/ gravel in SUBSTRUCTURE INCLUDING CENTERING &amp; SHUTTERING )  e.g. foundations, raft, beams, pile caps, Retaining walls, counterforts, buttresses, pedestals, pipe sleepers, columns, suspended floors, staircases, landings, steps, brackets etc., including equipment/ machine foundations &amp; pedestals </t>
    </r>
    <r>
      <rPr>
        <b/>
        <sz val="12"/>
        <rFont val="Aptos"/>
        <family val="2"/>
      </rPr>
      <t xml:space="preserve">viz. MRS, generators, etc. </t>
    </r>
    <r>
      <rPr>
        <sz val="12"/>
        <rFont val="Aptos"/>
        <family val="2"/>
      </rPr>
      <t>(including single pour concreting as specified on the drawing), applying cement wash on concrete surface (wherever no other surface application is specified)  ,providing bitumen coating of surface of founation and raft ,providing pockets, openings, recesses, chamfering, etc., wherever required, vibrating, tamping, curing and rendering if required to give a smooth and even surface etc. (EXCLUDING THE COST OF REINFORCEMENT)for all depths below and upto plinth level in any shape, position and thickness etc. all complete as specified, shown and directed. ALL MATERIALS INCLUDING CEMENT SUPPLIED BY THE CONTRACTOR.</t>
    </r>
  </si>
  <si>
    <t>RCC (SUPER STRUCTURE) - EXCLUDING CONTROL ROOM BUILDING</t>
  </si>
  <si>
    <t>7.2.1</t>
  </si>
  <si>
    <t>Providing  and  laying  REINFORCED  CEMENT CONCRETE  OF  M-25  GRADE  with  20  mm  and  down size graded crushed stone aggregates/ gravel in SUPER STRUCTURE INCLUDING CENTERING &amp; SHUTTERING   in  suspended  floors,  slabs,  beams, columns,  walls  including  counterforts,  staircases, landings, steps, facias, fins, mouldings, gutters, shelves,  posts,  struts, equipment/  machine  foundations,  ramps  etc.  (including single  pour  concreting  as  specified  on  the  drawing), providing  cement  wash  (wherever  no  other  surface application  is  specified),  providing  pockets,  openings, recesses,  chamfering  wherever  required,  vibrating, tamping,  curing  and  rendering  if  required  to  give  a smooth and even surface etc. (EXCLUDING THE COST OF REINFORCEMENT)  FOR  ALL  HEIGHTS  UPTO  &amp; INCLUSIVE  OF  20  m  ABOVE  PLINTH  LEVEL  in  any shape, position, thickness etc. all complete as specified, shown  and  directed.  ALL  MATERIALS  INCLUDING CEMENT  SUPPLIED  BY  THE  CONTRACTOR.</t>
  </si>
  <si>
    <t>CUM</t>
  </si>
  <si>
    <t>CONTROL ROOM BUILDING  (SUPERSTRUCTURE)</t>
  </si>
  <si>
    <t>Construction of Control Room Building as per drawings and specification. Building work for all Superstructure works including INCLUDING CENTERING &amp; SHUTTERING , Reinforcement , masonry work, partition wall, Plastering &amp; pointing, flooring, Floor finishes, Door &amp; windows, rolling shutter, false ceiling, all finishes, painting, roof treatment  complete in all respect etc.)</t>
  </si>
  <si>
    <t>FIRE WATER PUMP HOUSE  (SUPERSTRUCTURE)</t>
  </si>
  <si>
    <t>WINDSOCK (nclude supply of windsock along with installation of its mounting)</t>
  </si>
  <si>
    <t>Number (NO)</t>
  </si>
  <si>
    <t>HYSD Bars / MS Bars</t>
  </si>
  <si>
    <t>Supplying and placing in position HIGH YIELD STRENGTH DEFORMED STEEL BARS REINFORCEMENT of Grade Fe500D TMT conforming to IS:1786, for RCC work (excluding control room building &amp; Guard room &amp; boundary wall superstructure) including transporting the Steel, straightening, cleaning, decoiling, cutting, bending to required shapes and lengths as per details, binding with 18 SWG black soft annealed binding wire at every intersection, supplying and placing with proper cover blocks, supports, chairs, overlaps, welding, spacers, fanhooks etc. for all heights and depths etc. all complete as directed. SUPPLY OF ALL MATERIAL IN CONTRACTOR'S SCOPE</t>
  </si>
  <si>
    <t>Tonnes (MT)</t>
  </si>
  <si>
    <t>RAIN WATER DRAIN</t>
  </si>
  <si>
    <t xml:space="preserve">Providing and laying rain  drain water ,Providing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grade M20 with 20mm and down size graded crushed stone aggregates/Gravels. </t>
  </si>
  <si>
    <t>RUNNING METER (RM)</t>
  </si>
  <si>
    <t>STRUCTURAL  STEEL  WORKS  (REFER SPECIFICATION )</t>
  </si>
  <si>
    <t>Supplying  and  applying  COATING  (Post-erection/  Field) of  approved  quality  and  shade  as  per Specification or Job Specifications, wherever applicable) over the coat of shop  primer  already  applied,  including  storage,  surface preparation,  degreasing,  cleaning,  drying,  providing necessary arrangement for access, testing etc. including touching  up  of  shop for  steel structures  (excluding  ladders,  spiral  stairways  &amp;  hand rails) at all location &amp; levels, all complete as specified, for UNIT  (INLAND)  areas  considering  environment classification  as  INDUSTRIAL.  SUPPLY  OF  ALL MATERIAL  IN  CONTRACTOR'S  SCOPE.  (Unit  rate based on Structural steel weight).</t>
  </si>
  <si>
    <t>MISCELLANEOUS  STEEL  WORKS  (REFER  SPECIFICATIONS )</t>
  </si>
  <si>
    <t>12.2.1</t>
  </si>
  <si>
    <t>MS Chequered Plates</t>
  </si>
  <si>
    <t>12.2.1.1</t>
  </si>
  <si>
    <t>Supplying, fabricating and erecting in position at all levels and  locations  bolted,  screwed  and/or  welded  M.S. CHEQUERED  PLATES  of  any  thickness  in  walkways, platforms, stairtreads or any other place as directed, etc. cutting  to  required  size,  shape,  making  holes,  notches, openings of required size, nosing, straightening if required, making the edges smooth, removing the burrs, fixing, welding, preparation and submission of fabrication drawings  and  preparing  the  surfaces  for  painting  and applying  shop primer as per Specification  after fabrication  and  return  of  unused/  scrap/  unserviceable chequered  plates  to  Owner's  store  and  material reconciliation etc. all complete as specified and directed</t>
  </si>
  <si>
    <t>12.2.2</t>
  </si>
  <si>
    <t>Anchor Bolts</t>
  </si>
  <si>
    <t>12.2.2.1</t>
  </si>
  <si>
    <t xml:space="preserve">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auxiliary  dummy  structures, if any,  necessary  tying  and  welding  with  reinforcement, adjustment  of  shuttering  &amp;  reinforcement/any  other fixture,  greasing  exposed  metal  surfaces,  covering  bolts and packing the sleeves with jute cloth etc. all complete as specified and directed.(SUPPLY OF ALL MATERIALS IN  CONTRACTOR'S  SCOPE). </t>
  </si>
  <si>
    <t>12.2.3</t>
  </si>
  <si>
    <t>MS Metal Inserts</t>
  </si>
  <si>
    <t>12.2.3.1</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</si>
  <si>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  any  other  fixture,  welding where  necessary,  tying  and  holding  to  correct  level,  line and  position,  any  auxiliary  dummy  structures  to  support the heavy inserts, painting exposed surfaces with a coat of  primer  as  per  Specification   all complete  for  all  depths  and  heights  as  specified  and directed.  (SUPPLY  OF  ALL  MATERIALS  IN CONTRACTOR'S  SCOPE).</t>
  </si>
  <si>
    <t>12.2.4</t>
  </si>
  <si>
    <t>MS Grating</t>
  </si>
  <si>
    <t>12.2.4.1</t>
  </si>
  <si>
    <t>Supplying, fabricating and fixing in position at all locations 1000mm high INCLINED HAND RAILING (for staircases)  consisting  of  top  rail,  mid  rail  and  vertical  posts (Maximum  spacing  1500mm  c/c)  with  32mm  nominal diameter  medium  grade  M.S.  Tubes  conforming  to IS:1239  including  straightening  if  required,  cutting,  bending,  welding,  bolting,  grouting  with  ordinary  grout, cleaning, surface preparation, hot-dip galvanising (80-85 micron as per IS:4759, IS:2629, IS: 4736, IS:2633), shop primer (1 coat of P6 of 40 micron) as per TE SPEC.  preparation  and submission  of  fabrication  drawings  etc.  all  complete  as specified,  shown  and  directed.  (SUPPLY  OF  ALL MATERIALS  IN  CONTRACTOR'S  SCOPE).  (Complete handrail work shall be measured as length of top rail only and  not  length  of  each  element  fixed).</t>
  </si>
  <si>
    <t>12.2.4.2</t>
  </si>
  <si>
    <t xml:space="preserve">Supplying, fabricating and fixing in position at all locations 1000mm  high  HORIZONTAL  HAND  RAILING  (for platforms,  walkways,  etc.  or  any  other  location  as directed) consisting of top rail, mid rail and vertical posts (Maximum  spacing  1500mm  c/c)  with  32mm  nominal diameter medium grade MS Tubes conforming to IS:1239 and  100x5  MS  Toe  Plate  confirming  to  IS:2062  (Grade A/B), including straightening if required, cutting, bending, welding,  bolting,  grouting  with  ordinary  grout,  cleaning, surface preparation, hot-dip galvanising (80-85 micron as per IS:4759, IS:2629, IS: 4736, IS:2633), shop primer (1 coat of P6 of 40 micron) as per standard drawing &amp; specification,  preparation  and  submission  of fabrication drawings etc. all complete as specified, shown and  directed.  (SUPPLY  OF  ALL  MATERIALS  IN CONTRACTOR'S  SCOPE).  (Complete  handrail  work shall be measured as length of top rail only and not length of  each  element  fixed). </t>
  </si>
  <si>
    <t>12.2.5</t>
  </si>
  <si>
    <t xml:space="preserve">CHAIN LINK FENCING </t>
  </si>
  <si>
    <t>12.2.5.1</t>
  </si>
  <si>
    <t xml:space="preserve">Supplying, fabricating and fixing G.I. chain link fencing with 3.5mm dia. wire, 50x50mm diamond mesh chain link fence fabric conforming to IS:2721 fixed to steel/RCC posts/struts above ground level, including supply of chain link fencing fabric in 1.9 metre wide rolls, stretcher bars, staples, etc. required for fixing the fencing, fixing of chain link fencing between straining posts, fixing of bottom of fencing in cement concrete 1:2:4 blocks and painting with synthetic enamel etc. , including supply and fixing line wires, complete as per drawings, specifications and directions of Engineer -in-Charge (All materials shall be supplied by Contractor). (The measurement of chain link fencing shall be on linear basis for 1.9 m wide fencing fabric) </t>
  </si>
  <si>
    <t xml:space="preserve">PAVER BLOCK </t>
  </si>
  <si>
    <t>Supplying &amp; Laying interlocking Paver Blocks for roads, footpaths and any other place etc. including providing 60 mm &amp; 80mm thick sand filling below Paver Blocks including compaction of sand layer, filling the joints by dry sand, providing precast kerb stone of PCC M-20 at edges, including preparation of compacted sub-grade etc. all complete as per drawing, standard and directions of Engineer-in-Charge. (All material including cement supplied by contractor, paver blocks shall confirm to IS: 15658. color and shape of paver block shall be as per owner requirements for following thickness of paver blocks</t>
  </si>
  <si>
    <t>13.1.1</t>
  </si>
  <si>
    <t xml:space="preserve"> PAVER BLOCK( Thickness - 60 mm )</t>
  </si>
  <si>
    <t>13.1.2</t>
  </si>
  <si>
    <t xml:space="preserve"> PAVER BLOCK( Thickness - 80 mm )</t>
  </si>
  <si>
    <t xml:space="preserve">CONCRETE PAVEMENTS </t>
  </si>
  <si>
    <t>Providing and laying Reinforced Cement Concrete with 20mm and down size graded crushed stone aggregates in flooring, pavements etc. including leaving pockets, if necessary, making recess/drains, laying in alternate panels, etc. for all depths including shuttering, tamping, curing, etc. as specified in any shape, thickness, position and finishing the top surface smooth etc. all complete as per drawings, specifications and directions of Engineer-in-Charge. For RCC of M-25 grade concrete (all materials including cement but excluding cost of providing &amp; fixing reinforcement and joint sealing shall be supplied by the contractor).</t>
  </si>
  <si>
    <t>Providing 20mm wide Expansion Joints in pavement slabs as per  general technical specification including cleaning the joints of all loose material, filling with 20mm thick impregnated fibre boards for the full depth of slab except for 25mm depth from top and sealing the top 25mm with approved Joint Sealing Compound as per IS:1834 Type-B etc. all complete as per drawings, specifications and directions of Engineer-in-Charge</t>
  </si>
  <si>
    <t>Sealing joint around pedestal and column etc. 20mm wide x 150 mm deep including filling with 20mm thick impregnated fire board for the full depth of slab except for 25mm depth from top and sealing the top 25mm with approved joint sealing compound as per IS:1834 Type-B.</t>
  </si>
  <si>
    <t>MISC. CIVIL AND STRUCTURAL WORKS FOR U/G PIPING AND OTHER CIVIL WORKS</t>
  </si>
  <si>
    <t>Providing and laying brick masonry with locally available bricks of specified class 5 (Brick of class lower than  specified shall not be accepted) in cement mortar 1:4 (1 cement : 4 Coarse sand) in one or more brick thickness and in any shape in foundation and plinth for valve pits, drains, circular/square manholes, wing walls, etc. including providing recesses, openings, etc. including curing, finishing the joints flush below ground level and raking out joints in plinth with all labour and material, etc. complete as per drawings, specifications and direction of Engineering-Charge. For following Brick Class.</t>
  </si>
  <si>
    <t xml:space="preserve">All materials including cement supplied by the Contractor </t>
  </si>
  <si>
    <t xml:space="preserve">RCC PIPE CULVERTS </t>
  </si>
  <si>
    <t>Supplying and laying in position RCC pipes with collars conforming to IS:458 for pipe culverts, etc. including cutting the pipe if necessary, lowering, laying in position to proper levels, slopes etc. caulking the joints with spun yarn soaked in neat cement slurry and finishing with cement mortar 1:2 (1 cement : 2 sand) curing etc. all complete as per drawings, specifications and directions of Engineer-in-Charge. For following Class and Internal PIPE DIA (MM).</t>
  </si>
  <si>
    <t>( Dia (internal) - 500 mm, Pipe Class - NP3 )</t>
  </si>
  <si>
    <t>Meter (M)</t>
  </si>
  <si>
    <t>( Dia (internal) - 75 mm, Pipe Class - NP3 )</t>
  </si>
  <si>
    <t>U/G AND A/G G.I. PIPELINE SYSTEM - WATER SERVICES</t>
  </si>
  <si>
    <t>Supplying and laying mild steel galvanised pipes conforming to IS:1239 (heavy grade) and fittings conforming to IS:1239/ ASTM A105 (Galvanized) and as per piping materials specification Class including supply of teflon tapes, white lead, etc. cutting the pipes to required lengths, making threads, earthwork in excavation for trenches, valve pits, etc. in all types of soil excluding soft and hard rock including laying of pipes in trenches, joining the pipes and fittings with threaded connections, hydrostatic testing of the piping, backfilling the trenches with selected/approved earth fill material, cutting of roads wherever required, making good the road surface after laying, disposal of surplus earth within a lead of 500 m, etc. including supply of necessary fittings etc. complete as per specifications, drawings and directions of Engineer-in-Charge. For following Nom.Size in mm.</t>
  </si>
  <si>
    <t>17,1,1</t>
  </si>
  <si>
    <t>( Nom. Dia - 50 mm, Pipe class - J2A )</t>
  </si>
  <si>
    <t>UNDERGROUND SEWER SYSTEM-HDPE PIPES</t>
  </si>
  <si>
    <t>UNDERGROUND SEWER SYSTEM-HDPE PIPES :- Supplying and laying HDPE pipes conforming to IS:4984 of approved make to proper grade and alignment, including earthwork in excavation for trenches etc. in all types of soil except soft and hard rock including dewatering till completion of subsequent works, shoring and strutting, if necessary, dressing the sides, leveling, grading and ramming the bottom, jointing the pipes using hot plates as per manufacturer's recommendation, lowering, providing and laying 1:5:10 (1 cement : 5 sand : 10 aggregate) plain cement concrete of minimum 100mm thickness on bottom and side of pipe as directed, connecting the pipes to manholes and grouting the pipes to manhole/valve chamber walls, including supplying and fixing the specials and fittings, such as bends, reducers, tees, elbows, caps etc. conforming to IS:8008 or fabricated from pipes as per specification, supplying and fixing of flanges, fixing of online valves, including fixing of bolts, nuts and gaskets etc. as per specifications, testing, draining of water and cleaning of pipes after testing, backfilling the trenches with select material from available excavated soil including re excavating the deposited soil excavated earlier breaking clods and laying in layers of 15cm compacted thickness, watering and compacting with mechanical means like vibro rammers etc. to 90% standard proctor density as per IS:2720 Part-VII, making good the surface, disposal of surplus earth/ unserviceable material to demarcated area anywhere within the complex limit, cutting of road wherever required, making good the same etc. complete for all depths as per drawings, specification and instruction of Engineer-in- Charge. For the following nominal diameter (mm) Pressure Rating(Kg/Cm2).</t>
  </si>
  <si>
    <t>18.1.1</t>
  </si>
  <si>
    <t>( Dia (Internal) - 80 mm, Pressure Rating - 2.5 Kg/sqcm )</t>
  </si>
  <si>
    <t>Providing 13mm thick average cement plaster in cement mortar 1:3 (1 cement: 3 sand) on brick walls/stone  masonry/pitching or on concrete surfaces for manholes, valves pits, culverts, wing walls, etc. including cleaning  and preparation of the surface, scaffolding, curing etc. for all depths and heights complete as per drawings specifications and direction of Engineer-in-Charge.</t>
  </si>
  <si>
    <t>All materials including cement supplied by the Contractor.</t>
  </si>
  <si>
    <t>UNDERGROUND SEWER SYSTEM - RCC PIPES</t>
  </si>
  <si>
    <t>19,2.1</t>
  </si>
  <si>
    <t>Supplying and laying underground R.C.C. pipes sewers with socket and spigot ends conforming to IS:458 of approved make, to proper grade and alignment, including earthwork in excavation in all types of soil except soft and hard rock for pipe trenches, etc. including dewatering, shoring and shuttering if necessary, dressing of sides, leveling, grading and ramming of bottoms, cutting the R.C.C. pipes to required lengths, lowering the pipes, jointing, including connecting the pipes to manholes and grouting the pipe body with manhole wall using cement mortar 1:2 (1 cement : 2 sand), testing, draining of water and cleaning of pipe after testing, backfilling the trenches with select material from available excavated soil including re excavating the deposited soil excavated earlier breaking clods and laying in layers of 15cm compacted thickness , watering and compacting with mechanical means like vibro rammers etc. to 90% standard proctor density as per IS:2720 Part-VII, making good the surface, including cutting of roads wherever required and making good the same, disposal of surplus earth/ unserviceable material to demarcated area anywhere within the complex limit etc. complete for all depths as per drawings, specifications and instructions of Engineer-in-Charge.(All material shall be supplied by contractor) For following Pipe size (mm) and Class(The following pipe sizes are all internal diameter of the pipes)</t>
  </si>
  <si>
    <t>19.2.1.1</t>
  </si>
  <si>
    <t>( Dia (Internal) - 100 mm, Piping Material Class - NP2 )</t>
  </si>
  <si>
    <t>19.2.1.2</t>
  </si>
  <si>
    <t>( Dia (Internal) - 150 mm, Piping Material Class - NP1 )</t>
  </si>
  <si>
    <t>MISCELLANEOUS  ITEMS  (REFER  SPECIFICATION )</t>
  </si>
  <si>
    <t>Sand Filling</t>
  </si>
  <si>
    <t>20.1.1</t>
  </si>
  <si>
    <t xml:space="preserve">Supplying and filling approved SAND of specified quality under floors, in foundations, plinths, tank foundations etc. for all depths and heights including cost of sand,royalties,transportation  to  site  for  all  leads  and  lifts, including loading, unloading, spreading in layers of loose thickness not  exceeding  150  mm,watering,ramming,compacting with  mechanical  compactors  and/or  other  equipment  to the specified levels to achieve 85% relative density as per IS:2720 Part XIV,including preparation of subgrade to the required slope, providing testing apparatus and testing the degree  of  consolidation  all  complete  as  per  drawings, specifications  and  direction  of  Engineer-in-charge. The rates  shall  be  inclusive  of  the  cost  of  all labour,material,equipments etc. all complete . </t>
  </si>
  <si>
    <t>PLUMBING AND BUILDING DRAINAGE</t>
  </si>
  <si>
    <t>Supplying and fixing approved quality PVC/UPVC  below ground with necessary specials, bends such as Y-junction, T- junction (both single and double) including plugs, shoes, cowls, jointing with lead caulked joints and testing, cutting in floors, earth work in excavation, encasing the pipe in 50mm THK, PCC M20, backfilling and removal of surplus earth upto a lead of 50M etc. complete as per drawings, specifications and directions of Engineer-in-Complete</t>
  </si>
  <si>
    <t>21.1.1</t>
  </si>
  <si>
    <t xml:space="preserve">100mm dia (All materials including cement supplied by contractor)  </t>
  </si>
  <si>
    <t>21.1.2</t>
  </si>
  <si>
    <t xml:space="preserve">80mm dia (All materials including cement supplied by contractor)  </t>
  </si>
  <si>
    <t>Supplying and fixing gun metal globe valve conforming to IS:778, complete as per specifications and directions of Engineer-in-Charge.</t>
  </si>
  <si>
    <t>21.2.1</t>
  </si>
  <si>
    <t xml:space="preserve">Dia - 50 mm </t>
  </si>
  <si>
    <t xml:space="preserve">Constructing of brick masonry valve chamber in 1:4 Cement mortar(1 cement: 4 sand) with CI frame &amp; cover fixed on M-20 grade cement concrete , necessary excavation, M-20 grade foundation concrete, 13mm thick 1:3 cement plaster on inside &amp; all exposed surfaces, backfilling, removal of surplus earth for all leads within the complex limit etc. complete as per standards, drawings, specifications and directions of Engineer-in-Charge. For following Valve size and Brick Class (All materials including Cement supplied by contractor) </t>
  </si>
  <si>
    <t>21.3.1</t>
  </si>
  <si>
    <t>Dia - 50 mm, Brick Class - 5 )</t>
  </si>
  <si>
    <t>EACH</t>
  </si>
  <si>
    <t>Providing and fixing approved stone ware 100mmx100mm dia. gully trap as per(Technical Specifications &amp; general technical specification) including grating with CI frame and cover 300mmx300mm including brick masonry (brick class shall be as mentioned below) chamber in 1:4 cement mortar( 1 cement: 4 sand) on M-20 grade cement concrete foundation, plastered inside and outside surfaces with 1:3 cement mortar (1 cement: 3 sand) with 13mm average thickness including providing and fixing light duty CI frame and cover, painting CI frame and cover with two coats of chlorinated rubber zinc phosphate
primer @ 40μ DFT per coat and finish painting consists of two coats of chlorinated rubber paint @40μ DFT per coat, earth work in excavation, backfilling, removal of surplus earth, benching with M-20 grade cement concrete and rendering smooth with a neat coat of cement slurry etc. all complete as per drawings, specifications and directions of Engineer-in-Charge</t>
  </si>
  <si>
    <t>21.4.1</t>
  </si>
  <si>
    <t>All materials including cement supplied by contractor and ( Brick Class - 5 )</t>
  </si>
  <si>
    <t>Construction as per Technical Specifications &amp; general technical specification) of brick masonry (brick class shall be as mentioned below) inspection chambers/manholes of 750mmx750mm internal size 1000mm deep(Max.) in cement mortar 1:4 (1 cement: 4 sand) with CI frame and cover 500mm clear dia, (circular Medium duty of grade MD-10) conforming to IS:1726 fixed on RCC slab of M-30 grade, necessary excavation, supplying, fixing 4 Nos. 16mm dia M.S. rungs, M-20 grade foundation concrete 1:3 cement mortar(1 cement: 3 sand) plastering of 13mm average thickness for inside &amp; 16mm avg. thickness for outside exposed surfaces, backfilling, disposal of surplus earth upto a lead of 100M, benching with M-20 grade cement concrete and rendering smooth with a neat coat of cement slurry, painting the C.I.frame and cover with two coats of chlorinated rubber zinc phosphate primer @ 40μ DFT per coat and finish painting consists of two coats of chlorinated rubber paint @40μ DFT per coat etc. all complete as per drawings, specifications and directions of Engineer-in-Charge.</t>
  </si>
  <si>
    <t>21.5.1</t>
  </si>
  <si>
    <t>Construction, supplying, installation, testing and commissioning of septic tank as per standards and IS:2470 Part-I , with all necessary accessories like inlet, outlet vent pipes, manhole covers, rungs etc. including earthwork in excavation in all type of soil except soft and hard rock, backfilling and disposal of surplus earth for all leads etc. complete as per standards, drawings, specifications and directions of Engineer-in-Charge</t>
  </si>
  <si>
    <t>21.6.1</t>
  </si>
  <si>
    <t>All material including cement supplied by contractor for ( Users - 10 NOS )</t>
  </si>
  <si>
    <t>SAND GRAVEL MIX</t>
  </si>
  <si>
    <t>22.2.1</t>
  </si>
  <si>
    <t>Supplying and filling sand gravel mix (1:1) with approved aggregate below road, RCC pavement, manholes, pits, foundations, bedding of UG piping etc. in layers of 150 mm loose thickness (maximum) including watering,
ramming, rolling, compacting to achieve 85% relative density as per IS 2720 Part-XIV, quarrying, royalties, transportation, handling, etc. all complete as per drawings, specifications and directions of Engineer-in- Charge. (The rate shall be inclusive of the cost of all labour, material, equipment etc. all complete)</t>
  </si>
  <si>
    <t>GROUTING WITH NON-SHRINKABLE COMPOUND</t>
  </si>
  <si>
    <t>22.3.1</t>
  </si>
  <si>
    <t xml:space="preserve">Providing and laying manually or by pumping at all positions a ready mix non-shrink cementitious grout of compressive strength specified below for specified works  e.g. pipe support, base grouting of rotating equipment and other installation complete in all respects as per scope of work, detailed construction drawings , technical specifications and directions of the Engineer-In-Charge.       </t>
  </si>
  <si>
    <t>22.3.2</t>
  </si>
  <si>
    <t xml:space="preserve">Having compressive strength of 30 -45 N/mm2 </t>
  </si>
  <si>
    <t>Per bag of 25 Kg</t>
  </si>
  <si>
    <t>1) Approved makes are ACC,  FOSROC, ROFF, SEIKA QUALCRETE.</t>
  </si>
  <si>
    <t>2) Minimum coverage as per manufacturers recommendations shall be applied in absence of actual field consumption data.]</t>
  </si>
  <si>
    <t>BOREWELL</t>
  </si>
  <si>
    <t>22.4.1</t>
  </si>
  <si>
    <t xml:space="preserve">Supply,laying,drilling and commissioning of G.I.Bore well of 150 mm diameter and up to 100 m depth including submersible pump with all accessories, panel, wiring and all other works required to make it operational  all complete in all respects as per scope of work and directions of the Engineer-in-charge. </t>
  </si>
  <si>
    <t>Each</t>
  </si>
  <si>
    <t>22.4.2</t>
  </si>
  <si>
    <t xml:space="preserve"> Extra over and above for more than 100 M depth.</t>
  </si>
  <si>
    <t>MISCELLANEOUS ITEMS</t>
  </si>
  <si>
    <t>Supplying and fixing in position entrance gate in complex boundary wall fencing manufactured out of steel frame work and square MS bars of 20 mm at 100 c/c and horizontal name plate band at lock rail level suitably hinged with box type steel post embedded in cement concrete i.e. providing the tension bar for smooth operation and locking arrangement etc. complete as per (Design Basis &amp; general technical specification), including painting with two coats of anti-corrosive paint and two coats of approved aluminum/synthetic enamel paint etc. complete as per drawings, specifications and directions of Engineer-in-Charge.</t>
  </si>
  <si>
    <t>23.1.1</t>
  </si>
  <si>
    <t>6.0M clear opening width of gate in two panels.</t>
  </si>
  <si>
    <t>23.1.2</t>
  </si>
  <si>
    <t>4.0M clear opening width of gate in one panels.</t>
  </si>
  <si>
    <t>1.20M clear opening width of gate in one panels.</t>
  </si>
  <si>
    <t>Supply  and  installation  on  terrace,  high  density polyethylene drinking water circular tank as per IS:12701 and  ISI  marked  including  supply  and  installation  of  all fittings,  cover  with  suitable  locking  arrangement,  float valve,  making  necessary  holes  for  inlet,  outlet  and overflow  connection  and  vent  pipe  etc.  and  the  base supports  for  tank  including  supply  of  all  necessary material all complete as per specifications and directions of Engineer-in-charge. (Sintex or equivalent having valid ISI license) for following capacities.</t>
  </si>
  <si>
    <t>23.3.1</t>
  </si>
  <si>
    <t>capacity  - 1000 litre</t>
  </si>
  <si>
    <t>Supplying, installation, testing and commissioning of Upflow Anaerobic Filter with bleaching tank as per Std. Drawing with all necessary accessories like, Upstream inlet CI piping from septic tank, Downstream outlet RCC NP2 class piping up to surface storm water drains, CI pipes for filter chamber, CI valve, RCC pre-cast pit covers, steps, perforated pre-cast slabs etc., inlet chamber, Filter chamber, deluding chamber including earthwork in excavation in all type of soil including soft rock, backfilling with murrum or approved soil arranged by the contractor, disposal of surplus earth etc. complete as per drawings, specification and direction of Engineering-Charge (All materials including cement shall be supplied by the contractor, Brick Class lower than 5.0 shall not be used).
- Upto 10 Nos. user</t>
  </si>
  <si>
    <t>WBM ROAD CONSTRUCTION</t>
  </si>
  <si>
    <t>24.5.1</t>
  </si>
  <si>
    <t>Preparation and consolidation of sub grade with power road roller of 8 to 12 tonne capacity after excavating earth to an average of 22.5 cm depth, dressing to camber and consolidating with road roller including making good the undulations etc. and re-rolling the sub grade and disposal of surplus earthwith lead upto 50 metres.</t>
  </si>
  <si>
    <t>SQM</t>
  </si>
  <si>
    <t>24.5.1.1</t>
  </si>
  <si>
    <t>Supplying and stacking at site.</t>
  </si>
  <si>
    <t>24.5.1.2</t>
  </si>
  <si>
    <t>90 mm to 45 mm size stone aggregate</t>
  </si>
  <si>
    <t>24.5.1.3</t>
  </si>
  <si>
    <t>63 mm to 45 mm size stone aggregate</t>
  </si>
  <si>
    <t>24.5.1.4</t>
  </si>
  <si>
    <t>53 mm to 22.4 mm size stone aggregate</t>
  </si>
  <si>
    <t>24.5.1.5</t>
  </si>
  <si>
    <t>Moorum</t>
  </si>
  <si>
    <t>Rain water harvesting system</t>
  </si>
  <si>
    <t>Providing,constructing and finishing of rain water harvesting pit including boring up to ground water table, provision of filter media and construction of pit complete as  per scope of work, detailed construction drawings and directions of the Engineer-in-charge. (Dia - 3m)</t>
  </si>
  <si>
    <t>GST@18%</t>
  </si>
  <si>
    <t>CANOPY (STRUCTURAL STEEL)</t>
  </si>
  <si>
    <t>Design and  Engineering ofcanopy including all amenaties and requirements to develop Architetural, Sturctural and electrical drawings, specification and documents, getting the same approved with Client/PMC and Construction of canopy as per drawings and specification. Building work for all Superstructure works INCLUDING CENTERING &amp; SHUTTERING , Reinforcement , masonry work, complete in all respect etc.).". Supply, fabrication, erection and handling over of steel fabricated canopy including epoxy painting, grouting,GI FLASHING: Providing and fixing 20 gauge GI flashing with steel bars head self drilling screws with integral washers and EPDM seal @ 600-1000mm approx,COLUMN CLADDING: Providing and fixing 3mm ACM cladding on top of steel structure through cold forming process as per the drawing and details with the provisions of spreaders on both side. Cut vinyl to be fixed as per the details. CANOPY FALSE CEILING: Providing and fixing Canopy Ceiling- Precoated Aluminium false ceiling with bevel edges, including all necessary fittings like galvanized still strip carriers,Splices, edge profile etc. complete.CANOPY ROOFING: Providing and fixing Canopy roofing 0.5mm Trapezoidal profile high tensile precoated G.I steel sheets (fy-550 mps) having profile depth of 28-32 mm and pitch of 186-250mm with zinccalume coating 150 gem and 35 microns super polyester colourbond XRW quality paint system, compatible flashing, fittings E, and fixtures and erecting them on roof/sides using self drilling, self tapping fasteners at proper positions, water test, all work as per specifications or Engineer-in-charge.  , complete in all respects as per scope of work drawing and specifications. Rate to include cost of all labour, tools,tackles,equipments,hire charges. supply of all materials such as structural steel,purlins,nuts,bolts,washers,screws,seals,roof sheeting,false ceiling,rain water pipes and bends, illumination fittings, electrodes, paint and all consumables etc. with all bye works and sundry works, RCC for foundation works shall be paid separately. Electrical Fixtures/ wiring to be paid under separate items.</t>
  </si>
  <si>
    <t>STATION STRUCTURES</t>
  </si>
  <si>
    <t>SQ. Mtr.</t>
  </si>
  <si>
    <t>HOARDING</t>
  </si>
  <si>
    <t>Design and  Engineering of control hoarding including all amenaties and requirements to develop Architetura &amp; Sturctural , specification and documents, getting the same approved with Client/PMC and Construction of hoarding as per drawings and specification. Hoarding work for all Superstructure works INCLUDING CENTERING &amp; SHUTTERING , Reinforcement , masonry work, partition wall, Plastering complete in all respect etc.).". Printed Flex Sheet (make LG or 3M) with approved Art work (suitable for front lit ) to be fitted to the steel sheet of existing Hoarding structure in Aluminium frame.</t>
  </si>
  <si>
    <t>MONOLITH TOWER</t>
  </si>
  <si>
    <t>Design and  Engineering of control room building including all amenaties and requirements to develop Architetural &amp; Sturctural drawings, specification and documents, getting the same approved with Client/PMC and Construction of monolith as per drawings and specification. tower work for all Superstructure works INCLUDING CENTERING &amp; SHUTTERING , Reinforcement , complete in all respect etc. 4mm Thick ACM (Aluminium Composite Material) panel router cut cladding on M.S framework (hollow steel sections as per design requirement) with company Logo. 2m x 5m (from top of pedestal), located midway between Ingress and Egress.</t>
  </si>
  <si>
    <t>High mast (Light Pole)</t>
  </si>
  <si>
    <t>Design and  Engineering of control room building including all amenaties and requirements to develop Architetural &amp; Sturctural drawings, specification and documents, getting the same approved with Client/PMC and Construction of monolith as per drawings and specification. tower work for all Superstructure works INCLUDING CENTERING &amp; SHUTTERING , Reinforcement ,complete in all respect etc. Up to 20 mtr height</t>
  </si>
  <si>
    <t>Sqm.</t>
  </si>
  <si>
    <t>Nos.</t>
  </si>
  <si>
    <t>TOTAL AMOUNT INCLUDING GST (IN INR)</t>
  </si>
  <si>
    <t>TOTAL AMOUNT (IN INR)</t>
  </si>
  <si>
    <t>Unit Rate inclusive of all taxes/duties</t>
  </si>
  <si>
    <t>Total Amount</t>
  </si>
  <si>
    <t>NOTE: The rate is to include the cost of all labour, tools, tackles, equipment, hire charges, and supply of all materials, including Loading and Unloading, etc., as per the direction of the engineer in charge. Gasonet shall not make any payment beyound 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</si>
</sst>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font>
      <sz val="11"/>
      <color theme="1"/>
      <name val="Aptos Narrow"/>
      <family val="2"/>
      <scheme val="minor"/>
    </font>
    <font>
      <sz val="11"/>
      <color theme="1"/>
      <name val="Aptos Narrow"/>
      <family val="2"/>
      <scheme val="minor"/>
    </font>
    <font>
      <b/>
      <sz val="15"/>
      <color theme="1"/>
      <name val="Calibri (Body)"/>
    </font>
    <font>
      <sz val="12"/>
      <name val="Arial"/>
      <family val="2"/>
    </font>
    <font>
      <b/>
      <sz val="12"/>
      <name val="Aptos"/>
      <family val="2"/>
    </font>
    <font>
      <sz val="12"/>
      <name val="Aptos"/>
      <family val="2"/>
    </font>
    <font>
      <sz val="10"/>
      <name val="MS Sans Serif"/>
      <family val="2"/>
    </font>
    <font>
      <b/>
      <sz val="12"/>
      <name val="Arial"/>
      <family val="2"/>
    </font>
    <font>
      <sz val="14"/>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2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6" fillId="0" borderId="0"/>
    <xf numFmtId="0" fontId="9" fillId="0" borderId="0"/>
  </cellStyleXfs>
  <cellXfs count="54">
    <xf numFmtId="0" fontId="0" fillId="0" borderId="0" xfId="0"/>
    <xf numFmtId="0" fontId="3" fillId="0" borderId="0" xfId="0" applyFont="1" applyAlignment="1">
      <alignment horizontal="justify" vertical="center" wrapText="1" readingOrder="1"/>
    </xf>
    <xf numFmtId="0" fontId="4" fillId="0" borderId="1" xfId="0" applyFont="1" applyBorder="1" applyAlignment="1">
      <alignment horizontal="center" vertical="center" wrapText="1" readingOrder="1"/>
    </xf>
    <xf numFmtId="0" fontId="4" fillId="0" borderId="2" xfId="0" applyFont="1" applyBorder="1" applyAlignment="1">
      <alignment horizontal="justify" vertical="center" wrapText="1" readingOrder="1"/>
    </xf>
    <xf numFmtId="0" fontId="4" fillId="0" borderId="2" xfId="0" applyFont="1" applyBorder="1" applyAlignment="1">
      <alignment horizontal="center" vertical="center" wrapText="1" readingOrder="1"/>
    </xf>
    <xf numFmtId="0" fontId="4" fillId="0" borderId="3" xfId="0" applyFont="1" applyBorder="1" applyAlignment="1">
      <alignment horizontal="center" vertical="center" wrapText="1" readingOrder="1"/>
    </xf>
    <xf numFmtId="0" fontId="4" fillId="0" borderId="0" xfId="0" applyFont="1" applyAlignment="1">
      <alignment horizontal="justify" vertical="center" wrapText="1" readingOrder="1"/>
    </xf>
    <xf numFmtId="0" fontId="5" fillId="0" borderId="4" xfId="0" applyFont="1" applyBorder="1" applyAlignment="1">
      <alignment horizontal="center" vertical="center" wrapText="1" readingOrder="1"/>
    </xf>
    <xf numFmtId="0" fontId="4" fillId="0" borderId="5" xfId="0" applyFont="1" applyBorder="1" applyAlignment="1">
      <alignment horizontal="justify" vertical="center" wrapText="1" readingOrder="1"/>
    </xf>
    <xf numFmtId="0" fontId="4" fillId="0" borderId="5" xfId="0" applyFont="1" applyBorder="1" applyAlignment="1">
      <alignment horizontal="center" vertical="center" wrapText="1" readingOrder="1"/>
    </xf>
    <xf numFmtId="0" fontId="5" fillId="0" borderId="5" xfId="0" applyFont="1" applyBorder="1" applyAlignment="1">
      <alignment horizontal="justify" vertical="center" wrapText="1" readingOrder="1"/>
    </xf>
    <xf numFmtId="0" fontId="5" fillId="0" borderId="6" xfId="0" applyFont="1" applyBorder="1" applyAlignment="1">
      <alignment horizontal="justify" vertical="center" wrapText="1" readingOrder="1"/>
    </xf>
    <xf numFmtId="0" fontId="5" fillId="0" borderId="0" xfId="0" applyFont="1" applyAlignment="1">
      <alignment horizontal="justify" vertical="center" wrapText="1" readingOrder="1"/>
    </xf>
    <xf numFmtId="0" fontId="4" fillId="0" borderId="7" xfId="0" applyFont="1" applyBorder="1" applyAlignment="1">
      <alignment horizontal="center" vertical="center" wrapText="1" readingOrder="1"/>
    </xf>
    <xf numFmtId="0" fontId="5" fillId="0" borderId="8" xfId="0" applyFont="1" applyBorder="1" applyAlignment="1">
      <alignment horizontal="justify" vertical="center" wrapText="1" readingOrder="1"/>
    </xf>
    <xf numFmtId="0" fontId="5" fillId="0" borderId="8" xfId="0" applyFont="1" applyBorder="1" applyAlignment="1">
      <alignment horizontal="center" vertical="center" wrapText="1" readingOrder="1"/>
    </xf>
    <xf numFmtId="0" fontId="5" fillId="0" borderId="8" xfId="1" applyNumberFormat="1" applyFont="1" applyFill="1" applyBorder="1" applyAlignment="1" applyProtection="1">
      <alignment horizontal="justify" vertical="center" wrapText="1" readingOrder="1"/>
    </xf>
    <xf numFmtId="0" fontId="5" fillId="0" borderId="9" xfId="1" applyNumberFormat="1" applyFont="1" applyFill="1" applyBorder="1" applyAlignment="1" applyProtection="1">
      <alignment horizontal="justify" vertical="center" wrapText="1" readingOrder="1"/>
    </xf>
    <xf numFmtId="0" fontId="5" fillId="0" borderId="7" xfId="0" applyFont="1" applyBorder="1" applyAlignment="1">
      <alignment horizontal="center" vertical="center" wrapText="1" readingOrder="1"/>
    </xf>
    <xf numFmtId="0" fontId="5" fillId="0" borderId="8" xfId="1" applyNumberFormat="1" applyFont="1" applyFill="1" applyBorder="1" applyAlignment="1" applyProtection="1">
      <alignment horizontal="center" vertical="center" wrapText="1" readingOrder="1"/>
    </xf>
    <xf numFmtId="164" fontId="5" fillId="0" borderId="8" xfId="1" applyFont="1" applyFill="1" applyBorder="1" applyAlignment="1" applyProtection="1">
      <alignment horizontal="right" vertical="center" wrapText="1" readingOrder="1"/>
    </xf>
    <xf numFmtId="164" fontId="5" fillId="0" borderId="9" xfId="1" applyFont="1" applyFill="1" applyBorder="1" applyAlignment="1" applyProtection="1">
      <alignment horizontal="right" vertical="center" wrapText="1" readingOrder="1"/>
    </xf>
    <xf numFmtId="0" fontId="5" fillId="0" borderId="10" xfId="0" applyFont="1" applyBorder="1" applyAlignment="1">
      <alignment horizontal="center" vertical="center" wrapText="1" readingOrder="1"/>
    </xf>
    <xf numFmtId="0" fontId="5" fillId="0" borderId="11" xfId="0" applyFont="1" applyBorder="1" applyAlignment="1">
      <alignment horizontal="justify" vertical="center" wrapText="1" readingOrder="1"/>
    </xf>
    <xf numFmtId="0" fontId="5" fillId="0" borderId="11" xfId="1" applyNumberFormat="1" applyFont="1" applyFill="1" applyBorder="1" applyAlignment="1" applyProtection="1">
      <alignment horizontal="center" vertical="center" wrapText="1" readingOrder="1"/>
    </xf>
    <xf numFmtId="164" fontId="5" fillId="0" borderId="11" xfId="1" applyFont="1" applyFill="1" applyBorder="1" applyAlignment="1" applyProtection="1">
      <alignment horizontal="right" vertical="center" wrapText="1" readingOrder="1"/>
    </xf>
    <xf numFmtId="0" fontId="4" fillId="0" borderId="13" xfId="0" applyFont="1" applyBorder="1" applyAlignment="1">
      <alignment horizontal="center" vertical="center" wrapText="1" readingOrder="1"/>
    </xf>
    <xf numFmtId="0" fontId="4" fillId="0" borderId="10" xfId="0" applyFont="1" applyBorder="1" applyAlignment="1">
      <alignment horizontal="center" vertical="center" wrapText="1" readingOrder="1"/>
    </xf>
    <xf numFmtId="0" fontId="3" fillId="0" borderId="0" xfId="0" applyFont="1" applyAlignment="1">
      <alignment horizontal="center" vertical="center" wrapText="1" readingOrder="1"/>
    </xf>
    <xf numFmtId="0" fontId="7" fillId="0" borderId="0" xfId="0" applyFont="1" applyAlignment="1">
      <alignment horizontal="justify" vertical="center" wrapText="1" readingOrder="1"/>
    </xf>
    <xf numFmtId="0" fontId="8" fillId="0" borderId="0" xfId="0" applyFont="1" applyAlignment="1">
      <alignment horizontal="center" vertical="center" wrapText="1" readingOrder="1"/>
    </xf>
    <xf numFmtId="0" fontId="8" fillId="0" borderId="0" xfId="1" applyNumberFormat="1" applyFont="1" applyFill="1" applyAlignment="1" applyProtection="1">
      <alignment horizontal="justify" vertical="center" wrapText="1" readingOrder="1"/>
    </xf>
    <xf numFmtId="0" fontId="5" fillId="2" borderId="8" xfId="1" applyNumberFormat="1" applyFont="1" applyFill="1" applyBorder="1" applyAlignment="1" applyProtection="1">
      <alignment horizontal="center" vertical="center" wrapText="1" readingOrder="1"/>
    </xf>
    <xf numFmtId="164" fontId="4" fillId="0" borderId="17" xfId="1" applyFont="1" applyFill="1" applyBorder="1" applyAlignment="1" applyProtection="1">
      <alignment vertical="center" wrapText="1" readingOrder="1"/>
    </xf>
    <xf numFmtId="0" fontId="5" fillId="0" borderId="8" xfId="0" applyFont="1" applyBorder="1" applyAlignment="1">
      <alignment vertical="center" wrapText="1" readingOrder="1"/>
    </xf>
    <xf numFmtId="0" fontId="4" fillId="0" borderId="8" xfId="0" applyFont="1" applyBorder="1" applyAlignment="1">
      <alignment vertical="center" wrapText="1" readingOrder="1"/>
    </xf>
    <xf numFmtId="0" fontId="5" fillId="0" borderId="11" xfId="0" applyFont="1" applyBorder="1" applyAlignment="1">
      <alignment vertical="center" wrapText="1" readingOrder="1"/>
    </xf>
    <xf numFmtId="0" fontId="4" fillId="0" borderId="2" xfId="0" applyFont="1" applyBorder="1" applyAlignment="1">
      <alignment vertical="center" wrapText="1" readingOrder="1"/>
    </xf>
    <xf numFmtId="0" fontId="4" fillId="0" borderId="5" xfId="0" applyFont="1" applyBorder="1" applyAlignment="1">
      <alignment vertical="center" wrapText="1" readingOrder="1"/>
    </xf>
    <xf numFmtId="164" fontId="4" fillId="0" borderId="9" xfId="1" applyFont="1" applyFill="1" applyBorder="1" applyAlignment="1" applyProtection="1">
      <alignment vertical="center" wrapText="1" readingOrder="1"/>
    </xf>
    <xf numFmtId="164" fontId="4" fillId="0" borderId="12" xfId="1" applyFont="1" applyFill="1" applyBorder="1" applyAlignment="1" applyProtection="1">
      <alignment vertical="center" wrapText="1" readingOrder="1"/>
    </xf>
    <xf numFmtId="0" fontId="4" fillId="0" borderId="5" xfId="0" applyFont="1" applyBorder="1" applyAlignment="1">
      <alignment horizontal="justify" vertical="center" wrapText="1" readingOrder="1"/>
    </xf>
    <xf numFmtId="0" fontId="4" fillId="0" borderId="14" xfId="2" applyFont="1" applyBorder="1" applyAlignment="1">
      <alignment horizontal="center" vertical="center" wrapText="1" readingOrder="1"/>
    </xf>
    <xf numFmtId="0" fontId="4" fillId="0" borderId="15" xfId="2" applyFont="1" applyBorder="1" applyAlignment="1">
      <alignment horizontal="center" vertical="center" wrapText="1" readingOrder="1"/>
    </xf>
    <xf numFmtId="0" fontId="4" fillId="0" borderId="16" xfId="2" applyFont="1" applyBorder="1" applyAlignment="1">
      <alignment horizontal="center" vertical="center" wrapText="1" readingOrder="1"/>
    </xf>
    <xf numFmtId="0" fontId="4" fillId="0" borderId="18" xfId="2" applyFont="1" applyBorder="1" applyAlignment="1">
      <alignment horizontal="center" vertical="center" wrapText="1" readingOrder="1"/>
    </xf>
    <xf numFmtId="0" fontId="4" fillId="0" borderId="19" xfId="2" applyFont="1" applyBorder="1" applyAlignment="1">
      <alignment horizontal="center" vertical="center" wrapText="1" readingOrder="1"/>
    </xf>
    <xf numFmtId="0" fontId="4" fillId="0" borderId="20" xfId="2" applyFont="1" applyBorder="1" applyAlignment="1">
      <alignment horizontal="center" vertical="center" wrapText="1" readingOrder="1"/>
    </xf>
    <xf numFmtId="0" fontId="4" fillId="0" borderId="21" xfId="2" applyFont="1" applyBorder="1" applyAlignment="1">
      <alignment horizontal="center" vertical="center" wrapText="1" readingOrder="1"/>
    </xf>
    <xf numFmtId="0" fontId="4" fillId="0" borderId="22" xfId="2" applyFont="1" applyBorder="1" applyAlignment="1">
      <alignment horizontal="center" vertical="center" wrapText="1" readingOrder="1"/>
    </xf>
    <xf numFmtId="0" fontId="4" fillId="0" borderId="23" xfId="2" applyFont="1" applyBorder="1" applyAlignment="1">
      <alignment horizontal="center" vertical="center" wrapText="1" readingOrder="1"/>
    </xf>
    <xf numFmtId="0" fontId="2" fillId="0" borderId="1" xfId="0" applyFont="1" applyBorder="1" applyAlignment="1">
      <alignment horizontal="center" vertical="center" wrapText="1" readingOrder="1"/>
    </xf>
    <xf numFmtId="0" fontId="2" fillId="0" borderId="2" xfId="0" applyFont="1" applyBorder="1" applyAlignment="1">
      <alignment horizontal="center" vertical="center" wrapText="1" readingOrder="1"/>
    </xf>
    <xf numFmtId="0" fontId="2" fillId="0" borderId="3" xfId="0" applyFont="1" applyBorder="1" applyAlignment="1">
      <alignment horizontal="center" vertical="center" wrapText="1" readingOrder="1"/>
    </xf>
  </cellXfs>
  <cellStyles count="4">
    <cellStyle name="Comma" xfId="1" builtinId="3"/>
    <cellStyle name="Normal" xfId="0" builtinId="0"/>
    <cellStyle name="Normal 15" xfId="3" xr:uid="{60776E55-D8A1-4601-B8DC-63CBF24CFA21}"/>
    <cellStyle name="Normal 2 2 3" xfId="2" xr:uid="{59EE4FDF-6266-4809-9CEE-4B3AC89816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GST@18%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03A9-D48A-484B-9B7B-F0F77DF77130}">
  <dimension ref="A1:G136"/>
  <sheetViews>
    <sheetView tabSelected="1" workbookViewId="0">
      <selection activeCell="F2" sqref="F2"/>
    </sheetView>
  </sheetViews>
  <sheetFormatPr defaultColWidth="11.453125" defaultRowHeight="17.5"/>
  <cols>
    <col min="1" max="1" width="11.453125" style="28" customWidth="1"/>
    <col min="2" max="2" width="90.7265625" style="29" customWidth="1"/>
    <col min="3" max="3" width="13.453125" style="1" hidden="1" customWidth="1"/>
    <col min="4" max="4" width="13.81640625" style="1" customWidth="1"/>
    <col min="5" max="5" width="10.7265625" style="30" customWidth="1"/>
    <col min="6" max="6" width="13.54296875" style="31" customWidth="1"/>
    <col min="7" max="7" width="17.26953125" style="31" customWidth="1"/>
    <col min="8" max="252" width="11.453125" style="1"/>
    <col min="253" max="253" width="10.26953125" style="1" bestFit="1" customWidth="1"/>
    <col min="254" max="254" width="25.7265625" style="1" customWidth="1"/>
    <col min="255" max="255" width="13.26953125" style="1" customWidth="1"/>
    <col min="256" max="256" width="17.26953125" style="1" customWidth="1"/>
    <col min="257" max="257" width="23.26953125" style="1" customWidth="1"/>
    <col min="258" max="258" width="11.1796875" style="1" customWidth="1"/>
    <col min="259" max="259" width="0" style="1" hidden="1" customWidth="1"/>
    <col min="260" max="260" width="13.81640625" style="1" customWidth="1"/>
    <col min="261" max="261" width="10.7265625" style="1" customWidth="1"/>
    <col min="262" max="262" width="13.54296875" style="1" customWidth="1"/>
    <col min="263" max="263" width="17.26953125" style="1" customWidth="1"/>
    <col min="264" max="508" width="11.453125" style="1"/>
    <col min="509" max="509" width="10.26953125" style="1" bestFit="1" customWidth="1"/>
    <col min="510" max="510" width="25.7265625" style="1" customWidth="1"/>
    <col min="511" max="511" width="13.26953125" style="1" customWidth="1"/>
    <col min="512" max="512" width="17.26953125" style="1" customWidth="1"/>
    <col min="513" max="513" width="23.26953125" style="1" customWidth="1"/>
    <col min="514" max="514" width="11.1796875" style="1" customWidth="1"/>
    <col min="515" max="515" width="0" style="1" hidden="1" customWidth="1"/>
    <col min="516" max="516" width="13.81640625" style="1" customWidth="1"/>
    <col min="517" max="517" width="10.7265625" style="1" customWidth="1"/>
    <col min="518" max="518" width="13.54296875" style="1" customWidth="1"/>
    <col min="519" max="519" width="17.26953125" style="1" customWidth="1"/>
    <col min="520" max="764" width="11.453125" style="1"/>
    <col min="765" max="765" width="10.26953125" style="1" bestFit="1" customWidth="1"/>
    <col min="766" max="766" width="25.7265625" style="1" customWidth="1"/>
    <col min="767" max="767" width="13.26953125" style="1" customWidth="1"/>
    <col min="768" max="768" width="17.26953125" style="1" customWidth="1"/>
    <col min="769" max="769" width="23.26953125" style="1" customWidth="1"/>
    <col min="770" max="770" width="11.1796875" style="1" customWidth="1"/>
    <col min="771" max="771" width="0" style="1" hidden="1" customWidth="1"/>
    <col min="772" max="772" width="13.81640625" style="1" customWidth="1"/>
    <col min="773" max="773" width="10.7265625" style="1" customWidth="1"/>
    <col min="774" max="774" width="13.54296875" style="1" customWidth="1"/>
    <col min="775" max="775" width="17.26953125" style="1" customWidth="1"/>
    <col min="776" max="1020" width="11.453125" style="1"/>
    <col min="1021" max="1021" width="10.26953125" style="1" bestFit="1" customWidth="1"/>
    <col min="1022" max="1022" width="25.7265625" style="1" customWidth="1"/>
    <col min="1023" max="1023" width="13.26953125" style="1" customWidth="1"/>
    <col min="1024" max="1024" width="17.26953125" style="1" customWidth="1"/>
    <col min="1025" max="1025" width="23.26953125" style="1" customWidth="1"/>
    <col min="1026" max="1026" width="11.1796875" style="1" customWidth="1"/>
    <col min="1027" max="1027" width="0" style="1" hidden="1" customWidth="1"/>
    <col min="1028" max="1028" width="13.81640625" style="1" customWidth="1"/>
    <col min="1029" max="1029" width="10.7265625" style="1" customWidth="1"/>
    <col min="1030" max="1030" width="13.54296875" style="1" customWidth="1"/>
    <col min="1031" max="1031" width="17.26953125" style="1" customWidth="1"/>
    <col min="1032" max="1276" width="11.453125" style="1"/>
    <col min="1277" max="1277" width="10.26953125" style="1" bestFit="1" customWidth="1"/>
    <col min="1278" max="1278" width="25.7265625" style="1" customWidth="1"/>
    <col min="1279" max="1279" width="13.26953125" style="1" customWidth="1"/>
    <col min="1280" max="1280" width="17.26953125" style="1" customWidth="1"/>
    <col min="1281" max="1281" width="23.26953125" style="1" customWidth="1"/>
    <col min="1282" max="1282" width="11.1796875" style="1" customWidth="1"/>
    <col min="1283" max="1283" width="0" style="1" hidden="1" customWidth="1"/>
    <col min="1284" max="1284" width="13.81640625" style="1" customWidth="1"/>
    <col min="1285" max="1285" width="10.7265625" style="1" customWidth="1"/>
    <col min="1286" max="1286" width="13.54296875" style="1" customWidth="1"/>
    <col min="1287" max="1287" width="17.26953125" style="1" customWidth="1"/>
    <col min="1288" max="1532" width="11.453125" style="1"/>
    <col min="1533" max="1533" width="10.26953125" style="1" bestFit="1" customWidth="1"/>
    <col min="1534" max="1534" width="25.7265625" style="1" customWidth="1"/>
    <col min="1535" max="1535" width="13.26953125" style="1" customWidth="1"/>
    <col min="1536" max="1536" width="17.26953125" style="1" customWidth="1"/>
    <col min="1537" max="1537" width="23.26953125" style="1" customWidth="1"/>
    <col min="1538" max="1538" width="11.1796875" style="1" customWidth="1"/>
    <col min="1539" max="1539" width="0" style="1" hidden="1" customWidth="1"/>
    <col min="1540" max="1540" width="13.81640625" style="1" customWidth="1"/>
    <col min="1541" max="1541" width="10.7265625" style="1" customWidth="1"/>
    <col min="1542" max="1542" width="13.54296875" style="1" customWidth="1"/>
    <col min="1543" max="1543" width="17.26953125" style="1" customWidth="1"/>
    <col min="1544" max="1788" width="11.453125" style="1"/>
    <col min="1789" max="1789" width="10.26953125" style="1" bestFit="1" customWidth="1"/>
    <col min="1790" max="1790" width="25.7265625" style="1" customWidth="1"/>
    <col min="1791" max="1791" width="13.26953125" style="1" customWidth="1"/>
    <col min="1792" max="1792" width="17.26953125" style="1" customWidth="1"/>
    <col min="1793" max="1793" width="23.26953125" style="1" customWidth="1"/>
    <col min="1794" max="1794" width="11.1796875" style="1" customWidth="1"/>
    <col min="1795" max="1795" width="0" style="1" hidden="1" customWidth="1"/>
    <col min="1796" max="1796" width="13.81640625" style="1" customWidth="1"/>
    <col min="1797" max="1797" width="10.7265625" style="1" customWidth="1"/>
    <col min="1798" max="1798" width="13.54296875" style="1" customWidth="1"/>
    <col min="1799" max="1799" width="17.26953125" style="1" customWidth="1"/>
    <col min="1800" max="2044" width="11.453125" style="1"/>
    <col min="2045" max="2045" width="10.26953125" style="1" bestFit="1" customWidth="1"/>
    <col min="2046" max="2046" width="25.7265625" style="1" customWidth="1"/>
    <col min="2047" max="2047" width="13.26953125" style="1" customWidth="1"/>
    <col min="2048" max="2048" width="17.26953125" style="1" customWidth="1"/>
    <col min="2049" max="2049" width="23.26953125" style="1" customWidth="1"/>
    <col min="2050" max="2050" width="11.1796875" style="1" customWidth="1"/>
    <col min="2051" max="2051" width="0" style="1" hidden="1" customWidth="1"/>
    <col min="2052" max="2052" width="13.81640625" style="1" customWidth="1"/>
    <col min="2053" max="2053" width="10.7265625" style="1" customWidth="1"/>
    <col min="2054" max="2054" width="13.54296875" style="1" customWidth="1"/>
    <col min="2055" max="2055" width="17.26953125" style="1" customWidth="1"/>
    <col min="2056" max="2300" width="11.453125" style="1"/>
    <col min="2301" max="2301" width="10.26953125" style="1" bestFit="1" customWidth="1"/>
    <col min="2302" max="2302" width="25.7265625" style="1" customWidth="1"/>
    <col min="2303" max="2303" width="13.26953125" style="1" customWidth="1"/>
    <col min="2304" max="2304" width="17.26953125" style="1" customWidth="1"/>
    <col min="2305" max="2305" width="23.26953125" style="1" customWidth="1"/>
    <col min="2306" max="2306" width="11.1796875" style="1" customWidth="1"/>
    <col min="2307" max="2307" width="0" style="1" hidden="1" customWidth="1"/>
    <col min="2308" max="2308" width="13.81640625" style="1" customWidth="1"/>
    <col min="2309" max="2309" width="10.7265625" style="1" customWidth="1"/>
    <col min="2310" max="2310" width="13.54296875" style="1" customWidth="1"/>
    <col min="2311" max="2311" width="17.26953125" style="1" customWidth="1"/>
    <col min="2312" max="2556" width="11.453125" style="1"/>
    <col min="2557" max="2557" width="10.26953125" style="1" bestFit="1" customWidth="1"/>
    <col min="2558" max="2558" width="25.7265625" style="1" customWidth="1"/>
    <col min="2559" max="2559" width="13.26953125" style="1" customWidth="1"/>
    <col min="2560" max="2560" width="17.26953125" style="1" customWidth="1"/>
    <col min="2561" max="2561" width="23.26953125" style="1" customWidth="1"/>
    <col min="2562" max="2562" width="11.1796875" style="1" customWidth="1"/>
    <col min="2563" max="2563" width="0" style="1" hidden="1" customWidth="1"/>
    <col min="2564" max="2564" width="13.81640625" style="1" customWidth="1"/>
    <col min="2565" max="2565" width="10.7265625" style="1" customWidth="1"/>
    <col min="2566" max="2566" width="13.54296875" style="1" customWidth="1"/>
    <col min="2567" max="2567" width="17.26953125" style="1" customWidth="1"/>
    <col min="2568" max="2812" width="11.453125" style="1"/>
    <col min="2813" max="2813" width="10.26953125" style="1" bestFit="1" customWidth="1"/>
    <col min="2814" max="2814" width="25.7265625" style="1" customWidth="1"/>
    <col min="2815" max="2815" width="13.26953125" style="1" customWidth="1"/>
    <col min="2816" max="2816" width="17.26953125" style="1" customWidth="1"/>
    <col min="2817" max="2817" width="23.26953125" style="1" customWidth="1"/>
    <col min="2818" max="2818" width="11.1796875" style="1" customWidth="1"/>
    <col min="2819" max="2819" width="0" style="1" hidden="1" customWidth="1"/>
    <col min="2820" max="2820" width="13.81640625" style="1" customWidth="1"/>
    <col min="2821" max="2821" width="10.7265625" style="1" customWidth="1"/>
    <col min="2822" max="2822" width="13.54296875" style="1" customWidth="1"/>
    <col min="2823" max="2823" width="17.26953125" style="1" customWidth="1"/>
    <col min="2824" max="3068" width="11.453125" style="1"/>
    <col min="3069" max="3069" width="10.26953125" style="1" bestFit="1" customWidth="1"/>
    <col min="3070" max="3070" width="25.7265625" style="1" customWidth="1"/>
    <col min="3071" max="3071" width="13.26953125" style="1" customWidth="1"/>
    <col min="3072" max="3072" width="17.26953125" style="1" customWidth="1"/>
    <col min="3073" max="3073" width="23.26953125" style="1" customWidth="1"/>
    <col min="3074" max="3074" width="11.1796875" style="1" customWidth="1"/>
    <col min="3075" max="3075" width="0" style="1" hidden="1" customWidth="1"/>
    <col min="3076" max="3076" width="13.81640625" style="1" customWidth="1"/>
    <col min="3077" max="3077" width="10.7265625" style="1" customWidth="1"/>
    <col min="3078" max="3078" width="13.54296875" style="1" customWidth="1"/>
    <col min="3079" max="3079" width="17.26953125" style="1" customWidth="1"/>
    <col min="3080" max="3324" width="11.453125" style="1"/>
    <col min="3325" max="3325" width="10.26953125" style="1" bestFit="1" customWidth="1"/>
    <col min="3326" max="3326" width="25.7265625" style="1" customWidth="1"/>
    <col min="3327" max="3327" width="13.26953125" style="1" customWidth="1"/>
    <col min="3328" max="3328" width="17.26953125" style="1" customWidth="1"/>
    <col min="3329" max="3329" width="23.26953125" style="1" customWidth="1"/>
    <col min="3330" max="3330" width="11.1796875" style="1" customWidth="1"/>
    <col min="3331" max="3331" width="0" style="1" hidden="1" customWidth="1"/>
    <col min="3332" max="3332" width="13.81640625" style="1" customWidth="1"/>
    <col min="3333" max="3333" width="10.7265625" style="1" customWidth="1"/>
    <col min="3334" max="3334" width="13.54296875" style="1" customWidth="1"/>
    <col min="3335" max="3335" width="17.26953125" style="1" customWidth="1"/>
    <col min="3336" max="3580" width="11.453125" style="1"/>
    <col min="3581" max="3581" width="10.26953125" style="1" bestFit="1" customWidth="1"/>
    <col min="3582" max="3582" width="25.7265625" style="1" customWidth="1"/>
    <col min="3583" max="3583" width="13.26953125" style="1" customWidth="1"/>
    <col min="3584" max="3584" width="17.26953125" style="1" customWidth="1"/>
    <col min="3585" max="3585" width="23.26953125" style="1" customWidth="1"/>
    <col min="3586" max="3586" width="11.1796875" style="1" customWidth="1"/>
    <col min="3587" max="3587" width="0" style="1" hidden="1" customWidth="1"/>
    <col min="3588" max="3588" width="13.81640625" style="1" customWidth="1"/>
    <col min="3589" max="3589" width="10.7265625" style="1" customWidth="1"/>
    <col min="3590" max="3590" width="13.54296875" style="1" customWidth="1"/>
    <col min="3591" max="3591" width="17.26953125" style="1" customWidth="1"/>
    <col min="3592" max="3836" width="11.453125" style="1"/>
    <col min="3837" max="3837" width="10.26953125" style="1" bestFit="1" customWidth="1"/>
    <col min="3838" max="3838" width="25.7265625" style="1" customWidth="1"/>
    <col min="3839" max="3839" width="13.26953125" style="1" customWidth="1"/>
    <col min="3840" max="3840" width="17.26953125" style="1" customWidth="1"/>
    <col min="3841" max="3841" width="23.26953125" style="1" customWidth="1"/>
    <col min="3842" max="3842" width="11.1796875" style="1" customWidth="1"/>
    <col min="3843" max="3843" width="0" style="1" hidden="1" customWidth="1"/>
    <col min="3844" max="3844" width="13.81640625" style="1" customWidth="1"/>
    <col min="3845" max="3845" width="10.7265625" style="1" customWidth="1"/>
    <col min="3846" max="3846" width="13.54296875" style="1" customWidth="1"/>
    <col min="3847" max="3847" width="17.26953125" style="1" customWidth="1"/>
    <col min="3848" max="4092" width="11.453125" style="1"/>
    <col min="4093" max="4093" width="10.26953125" style="1" bestFit="1" customWidth="1"/>
    <col min="4094" max="4094" width="25.7265625" style="1" customWidth="1"/>
    <col min="4095" max="4095" width="13.26953125" style="1" customWidth="1"/>
    <col min="4096" max="4096" width="17.26953125" style="1" customWidth="1"/>
    <col min="4097" max="4097" width="23.26953125" style="1" customWidth="1"/>
    <col min="4098" max="4098" width="11.1796875" style="1" customWidth="1"/>
    <col min="4099" max="4099" width="0" style="1" hidden="1" customWidth="1"/>
    <col min="4100" max="4100" width="13.81640625" style="1" customWidth="1"/>
    <col min="4101" max="4101" width="10.7265625" style="1" customWidth="1"/>
    <col min="4102" max="4102" width="13.54296875" style="1" customWidth="1"/>
    <col min="4103" max="4103" width="17.26953125" style="1" customWidth="1"/>
    <col min="4104" max="4348" width="11.453125" style="1"/>
    <col min="4349" max="4349" width="10.26953125" style="1" bestFit="1" customWidth="1"/>
    <col min="4350" max="4350" width="25.7265625" style="1" customWidth="1"/>
    <col min="4351" max="4351" width="13.26953125" style="1" customWidth="1"/>
    <col min="4352" max="4352" width="17.26953125" style="1" customWidth="1"/>
    <col min="4353" max="4353" width="23.26953125" style="1" customWidth="1"/>
    <col min="4354" max="4354" width="11.1796875" style="1" customWidth="1"/>
    <col min="4355" max="4355" width="0" style="1" hidden="1" customWidth="1"/>
    <col min="4356" max="4356" width="13.81640625" style="1" customWidth="1"/>
    <col min="4357" max="4357" width="10.7265625" style="1" customWidth="1"/>
    <col min="4358" max="4358" width="13.54296875" style="1" customWidth="1"/>
    <col min="4359" max="4359" width="17.26953125" style="1" customWidth="1"/>
    <col min="4360" max="4604" width="11.453125" style="1"/>
    <col min="4605" max="4605" width="10.26953125" style="1" bestFit="1" customWidth="1"/>
    <col min="4606" max="4606" width="25.7265625" style="1" customWidth="1"/>
    <col min="4607" max="4607" width="13.26953125" style="1" customWidth="1"/>
    <col min="4608" max="4608" width="17.26953125" style="1" customWidth="1"/>
    <col min="4609" max="4609" width="23.26953125" style="1" customWidth="1"/>
    <col min="4610" max="4610" width="11.1796875" style="1" customWidth="1"/>
    <col min="4611" max="4611" width="0" style="1" hidden="1" customWidth="1"/>
    <col min="4612" max="4612" width="13.81640625" style="1" customWidth="1"/>
    <col min="4613" max="4613" width="10.7265625" style="1" customWidth="1"/>
    <col min="4614" max="4614" width="13.54296875" style="1" customWidth="1"/>
    <col min="4615" max="4615" width="17.26953125" style="1" customWidth="1"/>
    <col min="4616" max="4860" width="11.453125" style="1"/>
    <col min="4861" max="4861" width="10.26953125" style="1" bestFit="1" customWidth="1"/>
    <col min="4862" max="4862" width="25.7265625" style="1" customWidth="1"/>
    <col min="4863" max="4863" width="13.26953125" style="1" customWidth="1"/>
    <col min="4864" max="4864" width="17.26953125" style="1" customWidth="1"/>
    <col min="4865" max="4865" width="23.26953125" style="1" customWidth="1"/>
    <col min="4866" max="4866" width="11.1796875" style="1" customWidth="1"/>
    <col min="4867" max="4867" width="0" style="1" hidden="1" customWidth="1"/>
    <col min="4868" max="4868" width="13.81640625" style="1" customWidth="1"/>
    <col min="4869" max="4869" width="10.7265625" style="1" customWidth="1"/>
    <col min="4870" max="4870" width="13.54296875" style="1" customWidth="1"/>
    <col min="4871" max="4871" width="17.26953125" style="1" customWidth="1"/>
    <col min="4872" max="5116" width="11.453125" style="1"/>
    <col min="5117" max="5117" width="10.26953125" style="1" bestFit="1" customWidth="1"/>
    <col min="5118" max="5118" width="25.7265625" style="1" customWidth="1"/>
    <col min="5119" max="5119" width="13.26953125" style="1" customWidth="1"/>
    <col min="5120" max="5120" width="17.26953125" style="1" customWidth="1"/>
    <col min="5121" max="5121" width="23.26953125" style="1" customWidth="1"/>
    <col min="5122" max="5122" width="11.1796875" style="1" customWidth="1"/>
    <col min="5123" max="5123" width="0" style="1" hidden="1" customWidth="1"/>
    <col min="5124" max="5124" width="13.81640625" style="1" customWidth="1"/>
    <col min="5125" max="5125" width="10.7265625" style="1" customWidth="1"/>
    <col min="5126" max="5126" width="13.54296875" style="1" customWidth="1"/>
    <col min="5127" max="5127" width="17.26953125" style="1" customWidth="1"/>
    <col min="5128" max="5372" width="11.453125" style="1"/>
    <col min="5373" max="5373" width="10.26953125" style="1" bestFit="1" customWidth="1"/>
    <col min="5374" max="5374" width="25.7265625" style="1" customWidth="1"/>
    <col min="5375" max="5375" width="13.26953125" style="1" customWidth="1"/>
    <col min="5376" max="5376" width="17.26953125" style="1" customWidth="1"/>
    <col min="5377" max="5377" width="23.26953125" style="1" customWidth="1"/>
    <col min="5378" max="5378" width="11.1796875" style="1" customWidth="1"/>
    <col min="5379" max="5379" width="0" style="1" hidden="1" customWidth="1"/>
    <col min="5380" max="5380" width="13.81640625" style="1" customWidth="1"/>
    <col min="5381" max="5381" width="10.7265625" style="1" customWidth="1"/>
    <col min="5382" max="5382" width="13.54296875" style="1" customWidth="1"/>
    <col min="5383" max="5383" width="17.26953125" style="1" customWidth="1"/>
    <col min="5384" max="5628" width="11.453125" style="1"/>
    <col min="5629" max="5629" width="10.26953125" style="1" bestFit="1" customWidth="1"/>
    <col min="5630" max="5630" width="25.7265625" style="1" customWidth="1"/>
    <col min="5631" max="5631" width="13.26953125" style="1" customWidth="1"/>
    <col min="5632" max="5632" width="17.26953125" style="1" customWidth="1"/>
    <col min="5633" max="5633" width="23.26953125" style="1" customWidth="1"/>
    <col min="5634" max="5634" width="11.1796875" style="1" customWidth="1"/>
    <col min="5635" max="5635" width="0" style="1" hidden="1" customWidth="1"/>
    <col min="5636" max="5636" width="13.81640625" style="1" customWidth="1"/>
    <col min="5637" max="5637" width="10.7265625" style="1" customWidth="1"/>
    <col min="5638" max="5638" width="13.54296875" style="1" customWidth="1"/>
    <col min="5639" max="5639" width="17.26953125" style="1" customWidth="1"/>
    <col min="5640" max="5884" width="11.453125" style="1"/>
    <col min="5885" max="5885" width="10.26953125" style="1" bestFit="1" customWidth="1"/>
    <col min="5886" max="5886" width="25.7265625" style="1" customWidth="1"/>
    <col min="5887" max="5887" width="13.26953125" style="1" customWidth="1"/>
    <col min="5888" max="5888" width="17.26953125" style="1" customWidth="1"/>
    <col min="5889" max="5889" width="23.26953125" style="1" customWidth="1"/>
    <col min="5890" max="5890" width="11.1796875" style="1" customWidth="1"/>
    <col min="5891" max="5891" width="0" style="1" hidden="1" customWidth="1"/>
    <col min="5892" max="5892" width="13.81640625" style="1" customWidth="1"/>
    <col min="5893" max="5893" width="10.7265625" style="1" customWidth="1"/>
    <col min="5894" max="5894" width="13.54296875" style="1" customWidth="1"/>
    <col min="5895" max="5895" width="17.26953125" style="1" customWidth="1"/>
    <col min="5896" max="6140" width="11.453125" style="1"/>
    <col min="6141" max="6141" width="10.26953125" style="1" bestFit="1" customWidth="1"/>
    <col min="6142" max="6142" width="25.7265625" style="1" customWidth="1"/>
    <col min="6143" max="6143" width="13.26953125" style="1" customWidth="1"/>
    <col min="6144" max="6144" width="17.26953125" style="1" customWidth="1"/>
    <col min="6145" max="6145" width="23.26953125" style="1" customWidth="1"/>
    <col min="6146" max="6146" width="11.1796875" style="1" customWidth="1"/>
    <col min="6147" max="6147" width="0" style="1" hidden="1" customWidth="1"/>
    <col min="6148" max="6148" width="13.81640625" style="1" customWidth="1"/>
    <col min="6149" max="6149" width="10.7265625" style="1" customWidth="1"/>
    <col min="6150" max="6150" width="13.54296875" style="1" customWidth="1"/>
    <col min="6151" max="6151" width="17.26953125" style="1" customWidth="1"/>
    <col min="6152" max="6396" width="11.453125" style="1"/>
    <col min="6397" max="6397" width="10.26953125" style="1" bestFit="1" customWidth="1"/>
    <col min="6398" max="6398" width="25.7265625" style="1" customWidth="1"/>
    <col min="6399" max="6399" width="13.26953125" style="1" customWidth="1"/>
    <col min="6400" max="6400" width="17.26953125" style="1" customWidth="1"/>
    <col min="6401" max="6401" width="23.26953125" style="1" customWidth="1"/>
    <col min="6402" max="6402" width="11.1796875" style="1" customWidth="1"/>
    <col min="6403" max="6403" width="0" style="1" hidden="1" customWidth="1"/>
    <col min="6404" max="6404" width="13.81640625" style="1" customWidth="1"/>
    <col min="6405" max="6405" width="10.7265625" style="1" customWidth="1"/>
    <col min="6406" max="6406" width="13.54296875" style="1" customWidth="1"/>
    <col min="6407" max="6407" width="17.26953125" style="1" customWidth="1"/>
    <col min="6408" max="6652" width="11.453125" style="1"/>
    <col min="6653" max="6653" width="10.26953125" style="1" bestFit="1" customWidth="1"/>
    <col min="6654" max="6654" width="25.7265625" style="1" customWidth="1"/>
    <col min="6655" max="6655" width="13.26953125" style="1" customWidth="1"/>
    <col min="6656" max="6656" width="17.26953125" style="1" customWidth="1"/>
    <col min="6657" max="6657" width="23.26953125" style="1" customWidth="1"/>
    <col min="6658" max="6658" width="11.1796875" style="1" customWidth="1"/>
    <col min="6659" max="6659" width="0" style="1" hidden="1" customWidth="1"/>
    <col min="6660" max="6660" width="13.81640625" style="1" customWidth="1"/>
    <col min="6661" max="6661" width="10.7265625" style="1" customWidth="1"/>
    <col min="6662" max="6662" width="13.54296875" style="1" customWidth="1"/>
    <col min="6663" max="6663" width="17.26953125" style="1" customWidth="1"/>
    <col min="6664" max="6908" width="11.453125" style="1"/>
    <col min="6909" max="6909" width="10.26953125" style="1" bestFit="1" customWidth="1"/>
    <col min="6910" max="6910" width="25.7265625" style="1" customWidth="1"/>
    <col min="6911" max="6911" width="13.26953125" style="1" customWidth="1"/>
    <col min="6912" max="6912" width="17.26953125" style="1" customWidth="1"/>
    <col min="6913" max="6913" width="23.26953125" style="1" customWidth="1"/>
    <col min="6914" max="6914" width="11.1796875" style="1" customWidth="1"/>
    <col min="6915" max="6915" width="0" style="1" hidden="1" customWidth="1"/>
    <col min="6916" max="6916" width="13.81640625" style="1" customWidth="1"/>
    <col min="6917" max="6917" width="10.7265625" style="1" customWidth="1"/>
    <col min="6918" max="6918" width="13.54296875" style="1" customWidth="1"/>
    <col min="6919" max="6919" width="17.26953125" style="1" customWidth="1"/>
    <col min="6920" max="7164" width="11.453125" style="1"/>
    <col min="7165" max="7165" width="10.26953125" style="1" bestFit="1" customWidth="1"/>
    <col min="7166" max="7166" width="25.7265625" style="1" customWidth="1"/>
    <col min="7167" max="7167" width="13.26953125" style="1" customWidth="1"/>
    <col min="7168" max="7168" width="17.26953125" style="1" customWidth="1"/>
    <col min="7169" max="7169" width="23.26953125" style="1" customWidth="1"/>
    <col min="7170" max="7170" width="11.1796875" style="1" customWidth="1"/>
    <col min="7171" max="7171" width="0" style="1" hidden="1" customWidth="1"/>
    <col min="7172" max="7172" width="13.81640625" style="1" customWidth="1"/>
    <col min="7173" max="7173" width="10.7265625" style="1" customWidth="1"/>
    <col min="7174" max="7174" width="13.54296875" style="1" customWidth="1"/>
    <col min="7175" max="7175" width="17.26953125" style="1" customWidth="1"/>
    <col min="7176" max="7420" width="11.453125" style="1"/>
    <col min="7421" max="7421" width="10.26953125" style="1" bestFit="1" customWidth="1"/>
    <col min="7422" max="7422" width="25.7265625" style="1" customWidth="1"/>
    <col min="7423" max="7423" width="13.26953125" style="1" customWidth="1"/>
    <col min="7424" max="7424" width="17.26953125" style="1" customWidth="1"/>
    <col min="7425" max="7425" width="23.26953125" style="1" customWidth="1"/>
    <col min="7426" max="7426" width="11.1796875" style="1" customWidth="1"/>
    <col min="7427" max="7427" width="0" style="1" hidden="1" customWidth="1"/>
    <col min="7428" max="7428" width="13.81640625" style="1" customWidth="1"/>
    <col min="7429" max="7429" width="10.7265625" style="1" customWidth="1"/>
    <col min="7430" max="7430" width="13.54296875" style="1" customWidth="1"/>
    <col min="7431" max="7431" width="17.26953125" style="1" customWidth="1"/>
    <col min="7432" max="7676" width="11.453125" style="1"/>
    <col min="7677" max="7677" width="10.26953125" style="1" bestFit="1" customWidth="1"/>
    <col min="7678" max="7678" width="25.7265625" style="1" customWidth="1"/>
    <col min="7679" max="7679" width="13.26953125" style="1" customWidth="1"/>
    <col min="7680" max="7680" width="17.26953125" style="1" customWidth="1"/>
    <col min="7681" max="7681" width="23.26953125" style="1" customWidth="1"/>
    <col min="7682" max="7682" width="11.1796875" style="1" customWidth="1"/>
    <col min="7683" max="7683" width="0" style="1" hidden="1" customWidth="1"/>
    <col min="7684" max="7684" width="13.81640625" style="1" customWidth="1"/>
    <col min="7685" max="7685" width="10.7265625" style="1" customWidth="1"/>
    <col min="7686" max="7686" width="13.54296875" style="1" customWidth="1"/>
    <col min="7687" max="7687" width="17.26953125" style="1" customWidth="1"/>
    <col min="7688" max="7932" width="11.453125" style="1"/>
    <col min="7933" max="7933" width="10.26953125" style="1" bestFit="1" customWidth="1"/>
    <col min="7934" max="7934" width="25.7265625" style="1" customWidth="1"/>
    <col min="7935" max="7935" width="13.26953125" style="1" customWidth="1"/>
    <col min="7936" max="7936" width="17.26953125" style="1" customWidth="1"/>
    <col min="7937" max="7937" width="23.26953125" style="1" customWidth="1"/>
    <col min="7938" max="7938" width="11.1796875" style="1" customWidth="1"/>
    <col min="7939" max="7939" width="0" style="1" hidden="1" customWidth="1"/>
    <col min="7940" max="7940" width="13.81640625" style="1" customWidth="1"/>
    <col min="7941" max="7941" width="10.7265625" style="1" customWidth="1"/>
    <col min="7942" max="7942" width="13.54296875" style="1" customWidth="1"/>
    <col min="7943" max="7943" width="17.26953125" style="1" customWidth="1"/>
    <col min="7944" max="8188" width="11.453125" style="1"/>
    <col min="8189" max="8189" width="10.26953125" style="1" bestFit="1" customWidth="1"/>
    <col min="8190" max="8190" width="25.7265625" style="1" customWidth="1"/>
    <col min="8191" max="8191" width="13.26953125" style="1" customWidth="1"/>
    <col min="8192" max="8192" width="17.26953125" style="1" customWidth="1"/>
    <col min="8193" max="8193" width="23.26953125" style="1" customWidth="1"/>
    <col min="8194" max="8194" width="11.1796875" style="1" customWidth="1"/>
    <col min="8195" max="8195" width="0" style="1" hidden="1" customWidth="1"/>
    <col min="8196" max="8196" width="13.81640625" style="1" customWidth="1"/>
    <col min="8197" max="8197" width="10.7265625" style="1" customWidth="1"/>
    <col min="8198" max="8198" width="13.54296875" style="1" customWidth="1"/>
    <col min="8199" max="8199" width="17.26953125" style="1" customWidth="1"/>
    <col min="8200" max="8444" width="11.453125" style="1"/>
    <col min="8445" max="8445" width="10.26953125" style="1" bestFit="1" customWidth="1"/>
    <col min="8446" max="8446" width="25.7265625" style="1" customWidth="1"/>
    <col min="8447" max="8447" width="13.26953125" style="1" customWidth="1"/>
    <col min="8448" max="8448" width="17.26953125" style="1" customWidth="1"/>
    <col min="8449" max="8449" width="23.26953125" style="1" customWidth="1"/>
    <col min="8450" max="8450" width="11.1796875" style="1" customWidth="1"/>
    <col min="8451" max="8451" width="0" style="1" hidden="1" customWidth="1"/>
    <col min="8452" max="8452" width="13.81640625" style="1" customWidth="1"/>
    <col min="8453" max="8453" width="10.7265625" style="1" customWidth="1"/>
    <col min="8454" max="8454" width="13.54296875" style="1" customWidth="1"/>
    <col min="8455" max="8455" width="17.26953125" style="1" customWidth="1"/>
    <col min="8456" max="8700" width="11.453125" style="1"/>
    <col min="8701" max="8701" width="10.26953125" style="1" bestFit="1" customWidth="1"/>
    <col min="8702" max="8702" width="25.7265625" style="1" customWidth="1"/>
    <col min="8703" max="8703" width="13.26953125" style="1" customWidth="1"/>
    <col min="8704" max="8704" width="17.26953125" style="1" customWidth="1"/>
    <col min="8705" max="8705" width="23.26953125" style="1" customWidth="1"/>
    <col min="8706" max="8706" width="11.1796875" style="1" customWidth="1"/>
    <col min="8707" max="8707" width="0" style="1" hidden="1" customWidth="1"/>
    <col min="8708" max="8708" width="13.81640625" style="1" customWidth="1"/>
    <col min="8709" max="8709" width="10.7265625" style="1" customWidth="1"/>
    <col min="8710" max="8710" width="13.54296875" style="1" customWidth="1"/>
    <col min="8711" max="8711" width="17.26953125" style="1" customWidth="1"/>
    <col min="8712" max="8956" width="11.453125" style="1"/>
    <col min="8957" max="8957" width="10.26953125" style="1" bestFit="1" customWidth="1"/>
    <col min="8958" max="8958" width="25.7265625" style="1" customWidth="1"/>
    <col min="8959" max="8959" width="13.26953125" style="1" customWidth="1"/>
    <col min="8960" max="8960" width="17.26953125" style="1" customWidth="1"/>
    <col min="8961" max="8961" width="23.26953125" style="1" customWidth="1"/>
    <col min="8962" max="8962" width="11.1796875" style="1" customWidth="1"/>
    <col min="8963" max="8963" width="0" style="1" hidden="1" customWidth="1"/>
    <col min="8964" max="8964" width="13.81640625" style="1" customWidth="1"/>
    <col min="8965" max="8965" width="10.7265625" style="1" customWidth="1"/>
    <col min="8966" max="8966" width="13.54296875" style="1" customWidth="1"/>
    <col min="8967" max="8967" width="17.26953125" style="1" customWidth="1"/>
    <col min="8968" max="9212" width="11.453125" style="1"/>
    <col min="9213" max="9213" width="10.26953125" style="1" bestFit="1" customWidth="1"/>
    <col min="9214" max="9214" width="25.7265625" style="1" customWidth="1"/>
    <col min="9215" max="9215" width="13.26953125" style="1" customWidth="1"/>
    <col min="9216" max="9216" width="17.26953125" style="1" customWidth="1"/>
    <col min="9217" max="9217" width="23.26953125" style="1" customWidth="1"/>
    <col min="9218" max="9218" width="11.1796875" style="1" customWidth="1"/>
    <col min="9219" max="9219" width="0" style="1" hidden="1" customWidth="1"/>
    <col min="9220" max="9220" width="13.81640625" style="1" customWidth="1"/>
    <col min="9221" max="9221" width="10.7265625" style="1" customWidth="1"/>
    <col min="9222" max="9222" width="13.54296875" style="1" customWidth="1"/>
    <col min="9223" max="9223" width="17.26953125" style="1" customWidth="1"/>
    <col min="9224" max="9468" width="11.453125" style="1"/>
    <col min="9469" max="9469" width="10.26953125" style="1" bestFit="1" customWidth="1"/>
    <col min="9470" max="9470" width="25.7265625" style="1" customWidth="1"/>
    <col min="9471" max="9471" width="13.26953125" style="1" customWidth="1"/>
    <col min="9472" max="9472" width="17.26953125" style="1" customWidth="1"/>
    <col min="9473" max="9473" width="23.26953125" style="1" customWidth="1"/>
    <col min="9474" max="9474" width="11.1796875" style="1" customWidth="1"/>
    <col min="9475" max="9475" width="0" style="1" hidden="1" customWidth="1"/>
    <col min="9476" max="9476" width="13.81640625" style="1" customWidth="1"/>
    <col min="9477" max="9477" width="10.7265625" style="1" customWidth="1"/>
    <col min="9478" max="9478" width="13.54296875" style="1" customWidth="1"/>
    <col min="9479" max="9479" width="17.26953125" style="1" customWidth="1"/>
    <col min="9480" max="9724" width="11.453125" style="1"/>
    <col min="9725" max="9725" width="10.26953125" style="1" bestFit="1" customWidth="1"/>
    <col min="9726" max="9726" width="25.7265625" style="1" customWidth="1"/>
    <col min="9727" max="9727" width="13.26953125" style="1" customWidth="1"/>
    <col min="9728" max="9728" width="17.26953125" style="1" customWidth="1"/>
    <col min="9729" max="9729" width="23.26953125" style="1" customWidth="1"/>
    <col min="9730" max="9730" width="11.1796875" style="1" customWidth="1"/>
    <col min="9731" max="9731" width="0" style="1" hidden="1" customWidth="1"/>
    <col min="9732" max="9732" width="13.81640625" style="1" customWidth="1"/>
    <col min="9733" max="9733" width="10.7265625" style="1" customWidth="1"/>
    <col min="9734" max="9734" width="13.54296875" style="1" customWidth="1"/>
    <col min="9735" max="9735" width="17.26953125" style="1" customWidth="1"/>
    <col min="9736" max="9980" width="11.453125" style="1"/>
    <col min="9981" max="9981" width="10.26953125" style="1" bestFit="1" customWidth="1"/>
    <col min="9982" max="9982" width="25.7265625" style="1" customWidth="1"/>
    <col min="9983" max="9983" width="13.26953125" style="1" customWidth="1"/>
    <col min="9984" max="9984" width="17.26953125" style="1" customWidth="1"/>
    <col min="9985" max="9985" width="23.26953125" style="1" customWidth="1"/>
    <col min="9986" max="9986" width="11.1796875" style="1" customWidth="1"/>
    <col min="9987" max="9987" width="0" style="1" hidden="1" customWidth="1"/>
    <col min="9988" max="9988" width="13.81640625" style="1" customWidth="1"/>
    <col min="9989" max="9989" width="10.7265625" style="1" customWidth="1"/>
    <col min="9990" max="9990" width="13.54296875" style="1" customWidth="1"/>
    <col min="9991" max="9991" width="17.26953125" style="1" customWidth="1"/>
    <col min="9992" max="10236" width="11.453125" style="1"/>
    <col min="10237" max="10237" width="10.26953125" style="1" bestFit="1" customWidth="1"/>
    <col min="10238" max="10238" width="25.7265625" style="1" customWidth="1"/>
    <col min="10239" max="10239" width="13.26953125" style="1" customWidth="1"/>
    <col min="10240" max="10240" width="17.26953125" style="1" customWidth="1"/>
    <col min="10241" max="10241" width="23.26953125" style="1" customWidth="1"/>
    <col min="10242" max="10242" width="11.1796875" style="1" customWidth="1"/>
    <col min="10243" max="10243" width="0" style="1" hidden="1" customWidth="1"/>
    <col min="10244" max="10244" width="13.81640625" style="1" customWidth="1"/>
    <col min="10245" max="10245" width="10.7265625" style="1" customWidth="1"/>
    <col min="10246" max="10246" width="13.54296875" style="1" customWidth="1"/>
    <col min="10247" max="10247" width="17.26953125" style="1" customWidth="1"/>
    <col min="10248" max="10492" width="11.453125" style="1"/>
    <col min="10493" max="10493" width="10.26953125" style="1" bestFit="1" customWidth="1"/>
    <col min="10494" max="10494" width="25.7265625" style="1" customWidth="1"/>
    <col min="10495" max="10495" width="13.26953125" style="1" customWidth="1"/>
    <col min="10496" max="10496" width="17.26953125" style="1" customWidth="1"/>
    <col min="10497" max="10497" width="23.26953125" style="1" customWidth="1"/>
    <col min="10498" max="10498" width="11.1796875" style="1" customWidth="1"/>
    <col min="10499" max="10499" width="0" style="1" hidden="1" customWidth="1"/>
    <col min="10500" max="10500" width="13.81640625" style="1" customWidth="1"/>
    <col min="10501" max="10501" width="10.7265625" style="1" customWidth="1"/>
    <col min="10502" max="10502" width="13.54296875" style="1" customWidth="1"/>
    <col min="10503" max="10503" width="17.26953125" style="1" customWidth="1"/>
    <col min="10504" max="10748" width="11.453125" style="1"/>
    <col min="10749" max="10749" width="10.26953125" style="1" bestFit="1" customWidth="1"/>
    <col min="10750" max="10750" width="25.7265625" style="1" customWidth="1"/>
    <col min="10751" max="10751" width="13.26953125" style="1" customWidth="1"/>
    <col min="10752" max="10752" width="17.26953125" style="1" customWidth="1"/>
    <col min="10753" max="10753" width="23.26953125" style="1" customWidth="1"/>
    <col min="10754" max="10754" width="11.1796875" style="1" customWidth="1"/>
    <col min="10755" max="10755" width="0" style="1" hidden="1" customWidth="1"/>
    <col min="10756" max="10756" width="13.81640625" style="1" customWidth="1"/>
    <col min="10757" max="10757" width="10.7265625" style="1" customWidth="1"/>
    <col min="10758" max="10758" width="13.54296875" style="1" customWidth="1"/>
    <col min="10759" max="10759" width="17.26953125" style="1" customWidth="1"/>
    <col min="10760" max="11004" width="11.453125" style="1"/>
    <col min="11005" max="11005" width="10.26953125" style="1" bestFit="1" customWidth="1"/>
    <col min="11006" max="11006" width="25.7265625" style="1" customWidth="1"/>
    <col min="11007" max="11007" width="13.26953125" style="1" customWidth="1"/>
    <col min="11008" max="11008" width="17.26953125" style="1" customWidth="1"/>
    <col min="11009" max="11009" width="23.26953125" style="1" customWidth="1"/>
    <col min="11010" max="11010" width="11.1796875" style="1" customWidth="1"/>
    <col min="11011" max="11011" width="0" style="1" hidden="1" customWidth="1"/>
    <col min="11012" max="11012" width="13.81640625" style="1" customWidth="1"/>
    <col min="11013" max="11013" width="10.7265625" style="1" customWidth="1"/>
    <col min="11014" max="11014" width="13.54296875" style="1" customWidth="1"/>
    <col min="11015" max="11015" width="17.26953125" style="1" customWidth="1"/>
    <col min="11016" max="11260" width="11.453125" style="1"/>
    <col min="11261" max="11261" width="10.26953125" style="1" bestFit="1" customWidth="1"/>
    <col min="11262" max="11262" width="25.7265625" style="1" customWidth="1"/>
    <col min="11263" max="11263" width="13.26953125" style="1" customWidth="1"/>
    <col min="11264" max="11264" width="17.26953125" style="1" customWidth="1"/>
    <col min="11265" max="11265" width="23.26953125" style="1" customWidth="1"/>
    <col min="11266" max="11266" width="11.1796875" style="1" customWidth="1"/>
    <col min="11267" max="11267" width="0" style="1" hidden="1" customWidth="1"/>
    <col min="11268" max="11268" width="13.81640625" style="1" customWidth="1"/>
    <col min="11269" max="11269" width="10.7265625" style="1" customWidth="1"/>
    <col min="11270" max="11270" width="13.54296875" style="1" customWidth="1"/>
    <col min="11271" max="11271" width="17.26953125" style="1" customWidth="1"/>
    <col min="11272" max="11516" width="11.453125" style="1"/>
    <col min="11517" max="11517" width="10.26953125" style="1" bestFit="1" customWidth="1"/>
    <col min="11518" max="11518" width="25.7265625" style="1" customWidth="1"/>
    <col min="11519" max="11519" width="13.26953125" style="1" customWidth="1"/>
    <col min="11520" max="11520" width="17.26953125" style="1" customWidth="1"/>
    <col min="11521" max="11521" width="23.26953125" style="1" customWidth="1"/>
    <col min="11522" max="11522" width="11.1796875" style="1" customWidth="1"/>
    <col min="11523" max="11523" width="0" style="1" hidden="1" customWidth="1"/>
    <col min="11524" max="11524" width="13.81640625" style="1" customWidth="1"/>
    <col min="11525" max="11525" width="10.7265625" style="1" customWidth="1"/>
    <col min="11526" max="11526" width="13.54296875" style="1" customWidth="1"/>
    <col min="11527" max="11527" width="17.26953125" style="1" customWidth="1"/>
    <col min="11528" max="11772" width="11.453125" style="1"/>
    <col min="11773" max="11773" width="10.26953125" style="1" bestFit="1" customWidth="1"/>
    <col min="11774" max="11774" width="25.7265625" style="1" customWidth="1"/>
    <col min="11775" max="11775" width="13.26953125" style="1" customWidth="1"/>
    <col min="11776" max="11776" width="17.26953125" style="1" customWidth="1"/>
    <col min="11777" max="11777" width="23.26953125" style="1" customWidth="1"/>
    <col min="11778" max="11778" width="11.1796875" style="1" customWidth="1"/>
    <col min="11779" max="11779" width="0" style="1" hidden="1" customWidth="1"/>
    <col min="11780" max="11780" width="13.81640625" style="1" customWidth="1"/>
    <col min="11781" max="11781" width="10.7265625" style="1" customWidth="1"/>
    <col min="11782" max="11782" width="13.54296875" style="1" customWidth="1"/>
    <col min="11783" max="11783" width="17.26953125" style="1" customWidth="1"/>
    <col min="11784" max="12028" width="11.453125" style="1"/>
    <col min="12029" max="12029" width="10.26953125" style="1" bestFit="1" customWidth="1"/>
    <col min="12030" max="12030" width="25.7265625" style="1" customWidth="1"/>
    <col min="12031" max="12031" width="13.26953125" style="1" customWidth="1"/>
    <col min="12032" max="12032" width="17.26953125" style="1" customWidth="1"/>
    <col min="12033" max="12033" width="23.26953125" style="1" customWidth="1"/>
    <col min="12034" max="12034" width="11.1796875" style="1" customWidth="1"/>
    <col min="12035" max="12035" width="0" style="1" hidden="1" customWidth="1"/>
    <col min="12036" max="12036" width="13.81640625" style="1" customWidth="1"/>
    <col min="12037" max="12037" width="10.7265625" style="1" customWidth="1"/>
    <col min="12038" max="12038" width="13.54296875" style="1" customWidth="1"/>
    <col min="12039" max="12039" width="17.26953125" style="1" customWidth="1"/>
    <col min="12040" max="12284" width="11.453125" style="1"/>
    <col min="12285" max="12285" width="10.26953125" style="1" bestFit="1" customWidth="1"/>
    <col min="12286" max="12286" width="25.7265625" style="1" customWidth="1"/>
    <col min="12287" max="12287" width="13.26953125" style="1" customWidth="1"/>
    <col min="12288" max="12288" width="17.26953125" style="1" customWidth="1"/>
    <col min="12289" max="12289" width="23.26953125" style="1" customWidth="1"/>
    <col min="12290" max="12290" width="11.1796875" style="1" customWidth="1"/>
    <col min="12291" max="12291" width="0" style="1" hidden="1" customWidth="1"/>
    <col min="12292" max="12292" width="13.81640625" style="1" customWidth="1"/>
    <col min="12293" max="12293" width="10.7265625" style="1" customWidth="1"/>
    <col min="12294" max="12294" width="13.54296875" style="1" customWidth="1"/>
    <col min="12295" max="12295" width="17.26953125" style="1" customWidth="1"/>
    <col min="12296" max="12540" width="11.453125" style="1"/>
    <col min="12541" max="12541" width="10.26953125" style="1" bestFit="1" customWidth="1"/>
    <col min="12542" max="12542" width="25.7265625" style="1" customWidth="1"/>
    <col min="12543" max="12543" width="13.26953125" style="1" customWidth="1"/>
    <col min="12544" max="12544" width="17.26953125" style="1" customWidth="1"/>
    <col min="12545" max="12545" width="23.26953125" style="1" customWidth="1"/>
    <col min="12546" max="12546" width="11.1796875" style="1" customWidth="1"/>
    <col min="12547" max="12547" width="0" style="1" hidden="1" customWidth="1"/>
    <col min="12548" max="12548" width="13.81640625" style="1" customWidth="1"/>
    <col min="12549" max="12549" width="10.7265625" style="1" customWidth="1"/>
    <col min="12550" max="12550" width="13.54296875" style="1" customWidth="1"/>
    <col min="12551" max="12551" width="17.26953125" style="1" customWidth="1"/>
    <col min="12552" max="12796" width="11.453125" style="1"/>
    <col min="12797" max="12797" width="10.26953125" style="1" bestFit="1" customWidth="1"/>
    <col min="12798" max="12798" width="25.7265625" style="1" customWidth="1"/>
    <col min="12799" max="12799" width="13.26953125" style="1" customWidth="1"/>
    <col min="12800" max="12800" width="17.26953125" style="1" customWidth="1"/>
    <col min="12801" max="12801" width="23.26953125" style="1" customWidth="1"/>
    <col min="12802" max="12802" width="11.1796875" style="1" customWidth="1"/>
    <col min="12803" max="12803" width="0" style="1" hidden="1" customWidth="1"/>
    <col min="12804" max="12804" width="13.81640625" style="1" customWidth="1"/>
    <col min="12805" max="12805" width="10.7265625" style="1" customWidth="1"/>
    <col min="12806" max="12806" width="13.54296875" style="1" customWidth="1"/>
    <col min="12807" max="12807" width="17.26953125" style="1" customWidth="1"/>
    <col min="12808" max="13052" width="11.453125" style="1"/>
    <col min="13053" max="13053" width="10.26953125" style="1" bestFit="1" customWidth="1"/>
    <col min="13054" max="13054" width="25.7265625" style="1" customWidth="1"/>
    <col min="13055" max="13055" width="13.26953125" style="1" customWidth="1"/>
    <col min="13056" max="13056" width="17.26953125" style="1" customWidth="1"/>
    <col min="13057" max="13057" width="23.26953125" style="1" customWidth="1"/>
    <col min="13058" max="13058" width="11.1796875" style="1" customWidth="1"/>
    <col min="13059" max="13059" width="0" style="1" hidden="1" customWidth="1"/>
    <col min="13060" max="13060" width="13.81640625" style="1" customWidth="1"/>
    <col min="13061" max="13061" width="10.7265625" style="1" customWidth="1"/>
    <col min="13062" max="13062" width="13.54296875" style="1" customWidth="1"/>
    <col min="13063" max="13063" width="17.26953125" style="1" customWidth="1"/>
    <col min="13064" max="13308" width="11.453125" style="1"/>
    <col min="13309" max="13309" width="10.26953125" style="1" bestFit="1" customWidth="1"/>
    <col min="13310" max="13310" width="25.7265625" style="1" customWidth="1"/>
    <col min="13311" max="13311" width="13.26953125" style="1" customWidth="1"/>
    <col min="13312" max="13312" width="17.26953125" style="1" customWidth="1"/>
    <col min="13313" max="13313" width="23.26953125" style="1" customWidth="1"/>
    <col min="13314" max="13314" width="11.1796875" style="1" customWidth="1"/>
    <col min="13315" max="13315" width="0" style="1" hidden="1" customWidth="1"/>
    <col min="13316" max="13316" width="13.81640625" style="1" customWidth="1"/>
    <col min="13317" max="13317" width="10.7265625" style="1" customWidth="1"/>
    <col min="13318" max="13318" width="13.54296875" style="1" customWidth="1"/>
    <col min="13319" max="13319" width="17.26953125" style="1" customWidth="1"/>
    <col min="13320" max="13564" width="11.453125" style="1"/>
    <col min="13565" max="13565" width="10.26953125" style="1" bestFit="1" customWidth="1"/>
    <col min="13566" max="13566" width="25.7265625" style="1" customWidth="1"/>
    <col min="13567" max="13567" width="13.26953125" style="1" customWidth="1"/>
    <col min="13568" max="13568" width="17.26953125" style="1" customWidth="1"/>
    <col min="13569" max="13569" width="23.26953125" style="1" customWidth="1"/>
    <col min="13570" max="13570" width="11.1796875" style="1" customWidth="1"/>
    <col min="13571" max="13571" width="0" style="1" hidden="1" customWidth="1"/>
    <col min="13572" max="13572" width="13.81640625" style="1" customWidth="1"/>
    <col min="13573" max="13573" width="10.7265625" style="1" customWidth="1"/>
    <col min="13574" max="13574" width="13.54296875" style="1" customWidth="1"/>
    <col min="13575" max="13575" width="17.26953125" style="1" customWidth="1"/>
    <col min="13576" max="13820" width="11.453125" style="1"/>
    <col min="13821" max="13821" width="10.26953125" style="1" bestFit="1" customWidth="1"/>
    <col min="13822" max="13822" width="25.7265625" style="1" customWidth="1"/>
    <col min="13823" max="13823" width="13.26953125" style="1" customWidth="1"/>
    <col min="13824" max="13824" width="17.26953125" style="1" customWidth="1"/>
    <col min="13825" max="13825" width="23.26953125" style="1" customWidth="1"/>
    <col min="13826" max="13826" width="11.1796875" style="1" customWidth="1"/>
    <col min="13827" max="13827" width="0" style="1" hidden="1" customWidth="1"/>
    <col min="13828" max="13828" width="13.81640625" style="1" customWidth="1"/>
    <col min="13829" max="13829" width="10.7265625" style="1" customWidth="1"/>
    <col min="13830" max="13830" width="13.54296875" style="1" customWidth="1"/>
    <col min="13831" max="13831" width="17.26953125" style="1" customWidth="1"/>
    <col min="13832" max="14076" width="11.453125" style="1"/>
    <col min="14077" max="14077" width="10.26953125" style="1" bestFit="1" customWidth="1"/>
    <col min="14078" max="14078" width="25.7265625" style="1" customWidth="1"/>
    <col min="14079" max="14079" width="13.26953125" style="1" customWidth="1"/>
    <col min="14080" max="14080" width="17.26953125" style="1" customWidth="1"/>
    <col min="14081" max="14081" width="23.26953125" style="1" customWidth="1"/>
    <col min="14082" max="14082" width="11.1796875" style="1" customWidth="1"/>
    <col min="14083" max="14083" width="0" style="1" hidden="1" customWidth="1"/>
    <col min="14084" max="14084" width="13.81640625" style="1" customWidth="1"/>
    <col min="14085" max="14085" width="10.7265625" style="1" customWidth="1"/>
    <col min="14086" max="14086" width="13.54296875" style="1" customWidth="1"/>
    <col min="14087" max="14087" width="17.26953125" style="1" customWidth="1"/>
    <col min="14088" max="14332" width="11.453125" style="1"/>
    <col min="14333" max="14333" width="10.26953125" style="1" bestFit="1" customWidth="1"/>
    <col min="14334" max="14334" width="25.7265625" style="1" customWidth="1"/>
    <col min="14335" max="14335" width="13.26953125" style="1" customWidth="1"/>
    <col min="14336" max="14336" width="17.26953125" style="1" customWidth="1"/>
    <col min="14337" max="14337" width="23.26953125" style="1" customWidth="1"/>
    <col min="14338" max="14338" width="11.1796875" style="1" customWidth="1"/>
    <col min="14339" max="14339" width="0" style="1" hidden="1" customWidth="1"/>
    <col min="14340" max="14340" width="13.81640625" style="1" customWidth="1"/>
    <col min="14341" max="14341" width="10.7265625" style="1" customWidth="1"/>
    <col min="14342" max="14342" width="13.54296875" style="1" customWidth="1"/>
    <col min="14343" max="14343" width="17.26953125" style="1" customWidth="1"/>
    <col min="14344" max="14588" width="11.453125" style="1"/>
    <col min="14589" max="14589" width="10.26953125" style="1" bestFit="1" customWidth="1"/>
    <col min="14590" max="14590" width="25.7265625" style="1" customWidth="1"/>
    <col min="14591" max="14591" width="13.26953125" style="1" customWidth="1"/>
    <col min="14592" max="14592" width="17.26953125" style="1" customWidth="1"/>
    <col min="14593" max="14593" width="23.26953125" style="1" customWidth="1"/>
    <col min="14594" max="14594" width="11.1796875" style="1" customWidth="1"/>
    <col min="14595" max="14595" width="0" style="1" hidden="1" customWidth="1"/>
    <col min="14596" max="14596" width="13.81640625" style="1" customWidth="1"/>
    <col min="14597" max="14597" width="10.7265625" style="1" customWidth="1"/>
    <col min="14598" max="14598" width="13.54296875" style="1" customWidth="1"/>
    <col min="14599" max="14599" width="17.26953125" style="1" customWidth="1"/>
    <col min="14600" max="14844" width="11.453125" style="1"/>
    <col min="14845" max="14845" width="10.26953125" style="1" bestFit="1" customWidth="1"/>
    <col min="14846" max="14846" width="25.7265625" style="1" customWidth="1"/>
    <col min="14847" max="14847" width="13.26953125" style="1" customWidth="1"/>
    <col min="14848" max="14848" width="17.26953125" style="1" customWidth="1"/>
    <col min="14849" max="14849" width="23.26953125" style="1" customWidth="1"/>
    <col min="14850" max="14850" width="11.1796875" style="1" customWidth="1"/>
    <col min="14851" max="14851" width="0" style="1" hidden="1" customWidth="1"/>
    <col min="14852" max="14852" width="13.81640625" style="1" customWidth="1"/>
    <col min="14853" max="14853" width="10.7265625" style="1" customWidth="1"/>
    <col min="14854" max="14854" width="13.54296875" style="1" customWidth="1"/>
    <col min="14855" max="14855" width="17.26953125" style="1" customWidth="1"/>
    <col min="14856" max="15100" width="11.453125" style="1"/>
    <col min="15101" max="15101" width="10.26953125" style="1" bestFit="1" customWidth="1"/>
    <col min="15102" max="15102" width="25.7265625" style="1" customWidth="1"/>
    <col min="15103" max="15103" width="13.26953125" style="1" customWidth="1"/>
    <col min="15104" max="15104" width="17.26953125" style="1" customWidth="1"/>
    <col min="15105" max="15105" width="23.26953125" style="1" customWidth="1"/>
    <col min="15106" max="15106" width="11.1796875" style="1" customWidth="1"/>
    <col min="15107" max="15107" width="0" style="1" hidden="1" customWidth="1"/>
    <col min="15108" max="15108" width="13.81640625" style="1" customWidth="1"/>
    <col min="15109" max="15109" width="10.7265625" style="1" customWidth="1"/>
    <col min="15110" max="15110" width="13.54296875" style="1" customWidth="1"/>
    <col min="15111" max="15111" width="17.26953125" style="1" customWidth="1"/>
    <col min="15112" max="15356" width="11.453125" style="1"/>
    <col min="15357" max="15357" width="10.26953125" style="1" bestFit="1" customWidth="1"/>
    <col min="15358" max="15358" width="25.7265625" style="1" customWidth="1"/>
    <col min="15359" max="15359" width="13.26953125" style="1" customWidth="1"/>
    <col min="15360" max="15360" width="17.26953125" style="1" customWidth="1"/>
    <col min="15361" max="15361" width="23.26953125" style="1" customWidth="1"/>
    <col min="15362" max="15362" width="11.1796875" style="1" customWidth="1"/>
    <col min="15363" max="15363" width="0" style="1" hidden="1" customWidth="1"/>
    <col min="15364" max="15364" width="13.81640625" style="1" customWidth="1"/>
    <col min="15365" max="15365" width="10.7265625" style="1" customWidth="1"/>
    <col min="15366" max="15366" width="13.54296875" style="1" customWidth="1"/>
    <col min="15367" max="15367" width="17.26953125" style="1" customWidth="1"/>
    <col min="15368" max="15612" width="11.453125" style="1"/>
    <col min="15613" max="15613" width="10.26953125" style="1" bestFit="1" customWidth="1"/>
    <col min="15614" max="15614" width="25.7265625" style="1" customWidth="1"/>
    <col min="15615" max="15615" width="13.26953125" style="1" customWidth="1"/>
    <col min="15616" max="15616" width="17.26953125" style="1" customWidth="1"/>
    <col min="15617" max="15617" width="23.26953125" style="1" customWidth="1"/>
    <col min="15618" max="15618" width="11.1796875" style="1" customWidth="1"/>
    <col min="15619" max="15619" width="0" style="1" hidden="1" customWidth="1"/>
    <col min="15620" max="15620" width="13.81640625" style="1" customWidth="1"/>
    <col min="15621" max="15621" width="10.7265625" style="1" customWidth="1"/>
    <col min="15622" max="15622" width="13.54296875" style="1" customWidth="1"/>
    <col min="15623" max="15623" width="17.26953125" style="1" customWidth="1"/>
    <col min="15624" max="15868" width="11.453125" style="1"/>
    <col min="15869" max="15869" width="10.26953125" style="1" bestFit="1" customWidth="1"/>
    <col min="15870" max="15870" width="25.7265625" style="1" customWidth="1"/>
    <col min="15871" max="15871" width="13.26953125" style="1" customWidth="1"/>
    <col min="15872" max="15872" width="17.26953125" style="1" customWidth="1"/>
    <col min="15873" max="15873" width="23.26953125" style="1" customWidth="1"/>
    <col min="15874" max="15874" width="11.1796875" style="1" customWidth="1"/>
    <col min="15875" max="15875" width="0" style="1" hidden="1" customWidth="1"/>
    <col min="15876" max="15876" width="13.81640625" style="1" customWidth="1"/>
    <col min="15877" max="15877" width="10.7265625" style="1" customWidth="1"/>
    <col min="15878" max="15878" width="13.54296875" style="1" customWidth="1"/>
    <col min="15879" max="15879" width="17.26953125" style="1" customWidth="1"/>
    <col min="15880" max="16124" width="11.453125" style="1"/>
    <col min="16125" max="16125" width="10.26953125" style="1" bestFit="1" customWidth="1"/>
    <col min="16126" max="16126" width="25.7265625" style="1" customWidth="1"/>
    <col min="16127" max="16127" width="13.26953125" style="1" customWidth="1"/>
    <col min="16128" max="16128" width="17.26953125" style="1" customWidth="1"/>
    <col min="16129" max="16129" width="23.26953125" style="1" customWidth="1"/>
    <col min="16130" max="16130" width="11.1796875" style="1" customWidth="1"/>
    <col min="16131" max="16131" width="0" style="1" hidden="1" customWidth="1"/>
    <col min="16132" max="16132" width="13.81640625" style="1" customWidth="1"/>
    <col min="16133" max="16133" width="10.7265625" style="1" customWidth="1"/>
    <col min="16134" max="16134" width="13.54296875" style="1" customWidth="1"/>
    <col min="16135" max="16135" width="17.26953125" style="1" customWidth="1"/>
    <col min="16136" max="16384" width="11.453125" style="1"/>
  </cols>
  <sheetData>
    <row r="1" spans="1:7" ht="71.5" customHeight="1" thickBot="1">
      <c r="A1" s="51" t="s">
        <v>0</v>
      </c>
      <c r="B1" s="52"/>
      <c r="C1" s="52"/>
      <c r="D1" s="52"/>
      <c r="E1" s="52"/>
      <c r="F1" s="52"/>
      <c r="G1" s="53"/>
    </row>
    <row r="2" spans="1:7" s="6" customFormat="1" ht="64.5" thickBot="1">
      <c r="A2" s="2" t="s">
        <v>1</v>
      </c>
      <c r="B2" s="37" t="s">
        <v>2</v>
      </c>
      <c r="C2" s="37"/>
      <c r="D2" s="3" t="s">
        <v>3</v>
      </c>
      <c r="E2" s="4" t="s">
        <v>4</v>
      </c>
      <c r="F2" s="4" t="s">
        <v>199</v>
      </c>
      <c r="G2" s="5" t="s">
        <v>200</v>
      </c>
    </row>
    <row r="3" spans="1:7" s="12" customFormat="1" ht="16">
      <c r="A3" s="7" t="s">
        <v>5</v>
      </c>
      <c r="B3" s="38" t="s">
        <v>6</v>
      </c>
      <c r="C3" s="38"/>
      <c r="D3" s="8"/>
      <c r="E3" s="9"/>
      <c r="F3" s="10"/>
      <c r="G3" s="11"/>
    </row>
    <row r="4" spans="1:7" s="12" customFormat="1" ht="15.75" customHeight="1">
      <c r="A4" s="13">
        <v>1</v>
      </c>
      <c r="B4" s="35" t="s">
        <v>7</v>
      </c>
      <c r="C4" s="35"/>
      <c r="D4" s="14"/>
      <c r="E4" s="15"/>
      <c r="F4" s="16"/>
      <c r="G4" s="17"/>
    </row>
    <row r="5" spans="1:7" s="12" customFormat="1" ht="48" customHeight="1">
      <c r="A5" s="18">
        <v>1.1000000000000001</v>
      </c>
      <c r="B5" s="34" t="s">
        <v>8</v>
      </c>
      <c r="C5" s="34"/>
      <c r="D5" s="14" t="s">
        <v>9</v>
      </c>
      <c r="E5" s="19">
        <v>2500</v>
      </c>
      <c r="F5" s="20"/>
      <c r="G5" s="21">
        <f>F5*E5</f>
        <v>0</v>
      </c>
    </row>
    <row r="6" spans="1:7" s="12" customFormat="1" ht="31.5" customHeight="1">
      <c r="A6" s="18">
        <v>1.2</v>
      </c>
      <c r="B6" s="34" t="s">
        <v>10</v>
      </c>
      <c r="C6" s="34"/>
      <c r="D6" s="14" t="s">
        <v>9</v>
      </c>
      <c r="E6" s="19">
        <v>2500</v>
      </c>
      <c r="F6" s="20"/>
      <c r="G6" s="21">
        <f t="shared" ref="G6:G69" si="0">F6*E6</f>
        <v>0</v>
      </c>
    </row>
    <row r="7" spans="1:7" s="12" customFormat="1" ht="47.25" customHeight="1">
      <c r="A7" s="18">
        <v>1.3</v>
      </c>
      <c r="B7" s="34" t="s">
        <v>11</v>
      </c>
      <c r="C7" s="34"/>
      <c r="D7" s="14"/>
      <c r="E7" s="19"/>
      <c r="F7" s="20"/>
      <c r="G7" s="21">
        <f t="shared" si="0"/>
        <v>0</v>
      </c>
    </row>
    <row r="8" spans="1:7" s="12" customFormat="1" ht="19.5" customHeight="1">
      <c r="A8" s="18" t="s">
        <v>12</v>
      </c>
      <c r="B8" s="34" t="s">
        <v>13</v>
      </c>
      <c r="C8" s="34"/>
      <c r="D8" s="14" t="s">
        <v>14</v>
      </c>
      <c r="E8" s="19">
        <v>1</v>
      </c>
      <c r="F8" s="20"/>
      <c r="G8" s="21">
        <f t="shared" si="0"/>
        <v>0</v>
      </c>
    </row>
    <row r="9" spans="1:7" s="12" customFormat="1" ht="26.25" customHeight="1">
      <c r="A9" s="18" t="s">
        <v>15</v>
      </c>
      <c r="B9" s="34" t="s">
        <v>16</v>
      </c>
      <c r="C9" s="34"/>
      <c r="D9" s="14" t="s">
        <v>14</v>
      </c>
      <c r="E9" s="19">
        <v>1</v>
      </c>
      <c r="F9" s="20"/>
      <c r="G9" s="21">
        <f t="shared" si="0"/>
        <v>0</v>
      </c>
    </row>
    <row r="10" spans="1:7" s="12" customFormat="1" ht="15.75" customHeight="1">
      <c r="A10" s="13">
        <v>2</v>
      </c>
      <c r="B10" s="35" t="s">
        <v>17</v>
      </c>
      <c r="C10" s="35"/>
      <c r="D10" s="14"/>
      <c r="E10" s="19"/>
      <c r="F10" s="20"/>
      <c r="G10" s="21">
        <f t="shared" si="0"/>
        <v>0</v>
      </c>
    </row>
    <row r="11" spans="1:7" s="12" customFormat="1" ht="117" customHeight="1">
      <c r="A11" s="18">
        <v>2.1</v>
      </c>
      <c r="B11" s="34" t="s">
        <v>18</v>
      </c>
      <c r="C11" s="34"/>
      <c r="D11" s="14" t="s">
        <v>19</v>
      </c>
      <c r="E11" s="19">
        <v>1100</v>
      </c>
      <c r="F11" s="20"/>
      <c r="G11" s="21">
        <f t="shared" si="0"/>
        <v>0</v>
      </c>
    </row>
    <row r="12" spans="1:7" s="12" customFormat="1" ht="31.5" customHeight="1">
      <c r="A12" s="18">
        <v>2.2000000000000002</v>
      </c>
      <c r="B12" s="34" t="s">
        <v>20</v>
      </c>
      <c r="C12" s="34"/>
      <c r="D12" s="14" t="s">
        <v>19</v>
      </c>
      <c r="E12" s="19">
        <v>150</v>
      </c>
      <c r="F12" s="20"/>
      <c r="G12" s="21">
        <f t="shared" si="0"/>
        <v>0</v>
      </c>
    </row>
    <row r="13" spans="1:7" s="12" customFormat="1" ht="64.5" customHeight="1">
      <c r="A13" s="18">
        <v>2.2999999999999998</v>
      </c>
      <c r="B13" s="34" t="s">
        <v>21</v>
      </c>
      <c r="C13" s="34"/>
      <c r="D13" s="14" t="s">
        <v>19</v>
      </c>
      <c r="E13" s="19">
        <v>100</v>
      </c>
      <c r="F13" s="20"/>
      <c r="G13" s="21">
        <f t="shared" si="0"/>
        <v>0</v>
      </c>
    </row>
    <row r="14" spans="1:7" s="12" customFormat="1" ht="15.75" customHeight="1">
      <c r="A14" s="13">
        <v>3</v>
      </c>
      <c r="B14" s="35" t="s">
        <v>22</v>
      </c>
      <c r="C14" s="35"/>
      <c r="D14" s="14"/>
      <c r="E14" s="19"/>
      <c r="F14" s="20"/>
      <c r="G14" s="21">
        <f t="shared" si="0"/>
        <v>0</v>
      </c>
    </row>
    <row r="15" spans="1:7" s="12" customFormat="1" ht="105" customHeight="1">
      <c r="A15" s="18">
        <v>3.1</v>
      </c>
      <c r="B15" s="34" t="s">
        <v>23</v>
      </c>
      <c r="C15" s="34"/>
      <c r="D15" s="16" t="s">
        <v>24</v>
      </c>
      <c r="E15" s="19">
        <v>360</v>
      </c>
      <c r="F15" s="20"/>
      <c r="G15" s="21">
        <f t="shared" si="0"/>
        <v>0</v>
      </c>
    </row>
    <row r="16" spans="1:7" s="12" customFormat="1" ht="105" customHeight="1">
      <c r="A16" s="18">
        <v>3.2</v>
      </c>
      <c r="B16" s="34" t="s">
        <v>25</v>
      </c>
      <c r="C16" s="34"/>
      <c r="D16" s="16" t="s">
        <v>24</v>
      </c>
      <c r="E16" s="32">
        <v>10</v>
      </c>
      <c r="F16" s="20"/>
      <c r="G16" s="21">
        <f t="shared" si="0"/>
        <v>0</v>
      </c>
    </row>
    <row r="17" spans="1:7" s="12" customFormat="1" ht="15.75" customHeight="1">
      <c r="A17" s="13">
        <v>4</v>
      </c>
      <c r="B17" s="35" t="s">
        <v>26</v>
      </c>
      <c r="C17" s="35"/>
      <c r="D17" s="14"/>
      <c r="E17" s="19"/>
      <c r="F17" s="20"/>
      <c r="G17" s="21">
        <f t="shared" si="0"/>
        <v>0</v>
      </c>
    </row>
    <row r="18" spans="1:7" s="12" customFormat="1" ht="141" customHeight="1">
      <c r="A18" s="18">
        <v>4.0999999999999996</v>
      </c>
      <c r="B18" s="34" t="s">
        <v>27</v>
      </c>
      <c r="C18" s="34"/>
      <c r="D18" s="16" t="s">
        <v>24</v>
      </c>
      <c r="E18" s="19">
        <v>450</v>
      </c>
      <c r="F18" s="20"/>
      <c r="G18" s="21">
        <f t="shared" si="0"/>
        <v>0</v>
      </c>
    </row>
    <row r="19" spans="1:7" s="12" customFormat="1" ht="15.75" customHeight="1">
      <c r="A19" s="13">
        <v>5</v>
      </c>
      <c r="B19" s="35" t="s">
        <v>28</v>
      </c>
      <c r="C19" s="35"/>
      <c r="D19" s="14"/>
      <c r="E19" s="19"/>
      <c r="F19" s="20"/>
      <c r="G19" s="21">
        <f t="shared" si="0"/>
        <v>0</v>
      </c>
    </row>
    <row r="20" spans="1:7" s="12" customFormat="1" ht="123.75" customHeight="1">
      <c r="A20" s="18">
        <v>5.0999999999999996</v>
      </c>
      <c r="B20" s="34" t="s">
        <v>29</v>
      </c>
      <c r="C20" s="34"/>
      <c r="D20" s="14" t="s">
        <v>24</v>
      </c>
      <c r="E20" s="19">
        <v>2550</v>
      </c>
      <c r="F20" s="20"/>
      <c r="G20" s="21">
        <f t="shared" si="0"/>
        <v>0</v>
      </c>
    </row>
    <row r="21" spans="1:7" s="12" customFormat="1" ht="15.75" customHeight="1">
      <c r="A21" s="13" t="s">
        <v>30</v>
      </c>
      <c r="B21" s="35" t="s">
        <v>31</v>
      </c>
      <c r="C21" s="35"/>
      <c r="D21" s="14"/>
      <c r="E21" s="19"/>
      <c r="F21" s="20"/>
      <c r="G21" s="21">
        <f t="shared" si="0"/>
        <v>0</v>
      </c>
    </row>
    <row r="22" spans="1:7" s="12" customFormat="1" ht="126.75" customHeight="1">
      <c r="A22" s="18" t="s">
        <v>32</v>
      </c>
      <c r="B22" s="34" t="s">
        <v>33</v>
      </c>
      <c r="C22" s="34"/>
      <c r="D22" s="14" t="s">
        <v>24</v>
      </c>
      <c r="E22" s="32">
        <v>10</v>
      </c>
      <c r="F22" s="20"/>
      <c r="G22" s="21">
        <f t="shared" si="0"/>
        <v>0</v>
      </c>
    </row>
    <row r="23" spans="1:7" s="12" customFormat="1" ht="15.75" customHeight="1">
      <c r="A23" s="13">
        <v>6</v>
      </c>
      <c r="B23" s="35" t="s">
        <v>34</v>
      </c>
      <c r="C23" s="35"/>
      <c r="D23" s="14"/>
      <c r="E23" s="19"/>
      <c r="F23" s="20"/>
      <c r="G23" s="21">
        <f t="shared" si="0"/>
        <v>0</v>
      </c>
    </row>
    <row r="24" spans="1:7" s="12" customFormat="1" ht="15.75" customHeight="1">
      <c r="A24" s="13">
        <v>6.1</v>
      </c>
      <c r="B24" s="35" t="s">
        <v>35</v>
      </c>
      <c r="C24" s="35"/>
      <c r="D24" s="14"/>
      <c r="E24" s="19"/>
      <c r="F24" s="20"/>
      <c r="G24" s="21">
        <f t="shared" si="0"/>
        <v>0</v>
      </c>
    </row>
    <row r="25" spans="1:7" s="12" customFormat="1" ht="111.75" customHeight="1">
      <c r="A25" s="18" t="s">
        <v>36</v>
      </c>
      <c r="B25" s="34" t="s">
        <v>37</v>
      </c>
      <c r="C25" s="34"/>
      <c r="D25" s="14" t="s">
        <v>24</v>
      </c>
      <c r="E25" s="19">
        <v>220</v>
      </c>
      <c r="F25" s="20"/>
      <c r="G25" s="21">
        <f t="shared" si="0"/>
        <v>0</v>
      </c>
    </row>
    <row r="26" spans="1:7" s="12" customFormat="1" ht="16">
      <c r="A26" s="13">
        <v>7</v>
      </c>
      <c r="B26" s="35" t="s">
        <v>38</v>
      </c>
      <c r="C26" s="35"/>
      <c r="D26" s="14"/>
      <c r="E26" s="19"/>
      <c r="F26" s="20"/>
      <c r="G26" s="21">
        <f t="shared" si="0"/>
        <v>0</v>
      </c>
    </row>
    <row r="27" spans="1:7" s="12" customFormat="1" ht="207" customHeight="1">
      <c r="A27" s="18">
        <v>7.1</v>
      </c>
      <c r="B27" s="34" t="s">
        <v>39</v>
      </c>
      <c r="C27" s="34"/>
      <c r="D27" s="14" t="s">
        <v>24</v>
      </c>
      <c r="E27" s="19">
        <v>280</v>
      </c>
      <c r="F27" s="20"/>
      <c r="G27" s="21">
        <f t="shared" si="0"/>
        <v>0</v>
      </c>
    </row>
    <row r="28" spans="1:7" s="12" customFormat="1" ht="15.75" customHeight="1">
      <c r="A28" s="13">
        <v>7.2</v>
      </c>
      <c r="B28" s="35" t="s">
        <v>40</v>
      </c>
      <c r="C28" s="35"/>
      <c r="D28" s="14"/>
      <c r="E28" s="19"/>
      <c r="F28" s="20"/>
      <c r="G28" s="21">
        <f t="shared" si="0"/>
        <v>0</v>
      </c>
    </row>
    <row r="29" spans="1:7" s="12" customFormat="1" ht="195" customHeight="1">
      <c r="A29" s="18" t="s">
        <v>41</v>
      </c>
      <c r="B29" s="34" t="s">
        <v>42</v>
      </c>
      <c r="C29" s="34"/>
      <c r="D29" s="14" t="s">
        <v>43</v>
      </c>
      <c r="E29" s="32">
        <v>1</v>
      </c>
      <c r="F29" s="20"/>
      <c r="G29" s="21">
        <f t="shared" si="0"/>
        <v>0</v>
      </c>
    </row>
    <row r="30" spans="1:7" s="12" customFormat="1" ht="15.75" customHeight="1">
      <c r="A30" s="13">
        <v>8</v>
      </c>
      <c r="B30" s="35" t="s">
        <v>187</v>
      </c>
      <c r="C30" s="35"/>
      <c r="D30" s="14"/>
      <c r="E30" s="19"/>
      <c r="F30" s="20"/>
      <c r="G30" s="21">
        <f t="shared" si="0"/>
        <v>0</v>
      </c>
    </row>
    <row r="31" spans="1:7" s="12" customFormat="1" ht="15.75" customHeight="1">
      <c r="A31" s="13">
        <v>8.1</v>
      </c>
      <c r="B31" s="35" t="s">
        <v>44</v>
      </c>
      <c r="C31" s="35"/>
      <c r="D31" s="14"/>
      <c r="E31" s="19"/>
      <c r="F31" s="20"/>
      <c r="G31" s="21">
        <f t="shared" si="0"/>
        <v>0</v>
      </c>
    </row>
    <row r="32" spans="1:7" s="12" customFormat="1" ht="84.75" customHeight="1">
      <c r="A32" s="18"/>
      <c r="B32" s="34" t="s">
        <v>45</v>
      </c>
      <c r="C32" s="34"/>
      <c r="D32" s="14" t="s">
        <v>9</v>
      </c>
      <c r="E32" s="19">
        <v>45</v>
      </c>
      <c r="F32" s="20"/>
      <c r="G32" s="21">
        <f t="shared" si="0"/>
        <v>0</v>
      </c>
    </row>
    <row r="33" spans="1:7" s="12" customFormat="1" ht="15.75" customHeight="1">
      <c r="A33" s="13">
        <v>8.1999999999999993</v>
      </c>
      <c r="B33" s="35" t="s">
        <v>46</v>
      </c>
      <c r="C33" s="35"/>
      <c r="D33" s="14"/>
      <c r="E33" s="19"/>
      <c r="F33" s="20"/>
      <c r="G33" s="21">
        <f t="shared" si="0"/>
        <v>0</v>
      </c>
    </row>
    <row r="34" spans="1:7" s="12" customFormat="1" ht="86.25" customHeight="1">
      <c r="A34" s="18"/>
      <c r="B34" s="34" t="s">
        <v>45</v>
      </c>
      <c r="C34" s="34"/>
      <c r="D34" s="14" t="s">
        <v>9</v>
      </c>
      <c r="E34" s="19">
        <v>25.48</v>
      </c>
      <c r="F34" s="20"/>
      <c r="G34" s="21">
        <f t="shared" si="0"/>
        <v>0</v>
      </c>
    </row>
    <row r="35" spans="1:7" s="12" customFormat="1" ht="16">
      <c r="A35" s="13">
        <v>8.3000000000000007</v>
      </c>
      <c r="B35" s="35" t="s">
        <v>185</v>
      </c>
      <c r="C35" s="35"/>
      <c r="D35" s="14"/>
      <c r="E35" s="19"/>
      <c r="F35" s="20"/>
      <c r="G35" s="21">
        <f t="shared" si="0"/>
        <v>0</v>
      </c>
    </row>
    <row r="36" spans="1:7" s="12" customFormat="1" ht="384">
      <c r="A36" s="18"/>
      <c r="B36" s="14" t="s">
        <v>186</v>
      </c>
      <c r="C36" s="14"/>
      <c r="D36" s="14" t="s">
        <v>188</v>
      </c>
      <c r="E36" s="19">
        <v>120</v>
      </c>
      <c r="F36" s="20"/>
      <c r="G36" s="21">
        <f t="shared" si="0"/>
        <v>0</v>
      </c>
    </row>
    <row r="37" spans="1:7" s="12" customFormat="1" ht="16">
      <c r="A37" s="13"/>
      <c r="B37" s="35" t="s">
        <v>189</v>
      </c>
      <c r="C37" s="35"/>
      <c r="D37" s="14"/>
      <c r="E37" s="19"/>
      <c r="F37" s="20"/>
      <c r="G37" s="21">
        <f t="shared" si="0"/>
        <v>0</v>
      </c>
    </row>
    <row r="38" spans="1:7" s="12" customFormat="1" ht="112">
      <c r="A38" s="18"/>
      <c r="B38" s="14" t="s">
        <v>190</v>
      </c>
      <c r="C38" s="14"/>
      <c r="D38" s="14" t="s">
        <v>195</v>
      </c>
      <c r="E38" s="19">
        <v>72</v>
      </c>
      <c r="F38" s="20"/>
      <c r="G38" s="21">
        <f t="shared" si="0"/>
        <v>0</v>
      </c>
    </row>
    <row r="39" spans="1:7" s="12" customFormat="1" ht="16">
      <c r="A39" s="13"/>
      <c r="B39" s="35" t="s">
        <v>191</v>
      </c>
      <c r="C39" s="35"/>
      <c r="D39" s="14"/>
      <c r="E39" s="19"/>
      <c r="F39" s="20"/>
      <c r="G39" s="21">
        <f t="shared" si="0"/>
        <v>0</v>
      </c>
    </row>
    <row r="40" spans="1:7" s="12" customFormat="1" ht="128">
      <c r="A40" s="18"/>
      <c r="B40" s="14" t="s">
        <v>192</v>
      </c>
      <c r="C40" s="14"/>
      <c r="D40" s="14" t="s">
        <v>196</v>
      </c>
      <c r="E40" s="19">
        <v>1</v>
      </c>
      <c r="F40" s="20"/>
      <c r="G40" s="21">
        <f t="shared" si="0"/>
        <v>0</v>
      </c>
    </row>
    <row r="41" spans="1:7" s="12" customFormat="1" ht="16">
      <c r="A41" s="13"/>
      <c r="B41" s="35" t="s">
        <v>193</v>
      </c>
      <c r="C41" s="35"/>
      <c r="D41" s="14"/>
      <c r="E41" s="19"/>
      <c r="F41" s="20"/>
      <c r="G41" s="21">
        <f t="shared" si="0"/>
        <v>0</v>
      </c>
    </row>
    <row r="42" spans="1:7" s="12" customFormat="1" ht="80">
      <c r="A42" s="18"/>
      <c r="B42" s="14" t="s">
        <v>194</v>
      </c>
      <c r="C42" s="14"/>
      <c r="D42" s="14" t="s">
        <v>196</v>
      </c>
      <c r="E42" s="19">
        <v>1</v>
      </c>
      <c r="F42" s="20"/>
      <c r="G42" s="21">
        <f t="shared" si="0"/>
        <v>0</v>
      </c>
    </row>
    <row r="43" spans="1:7" s="12" customFormat="1" ht="31.5" customHeight="1">
      <c r="A43" s="13">
        <v>9</v>
      </c>
      <c r="B43" s="35" t="s">
        <v>47</v>
      </c>
      <c r="C43" s="35"/>
      <c r="D43" s="14" t="s">
        <v>48</v>
      </c>
      <c r="E43" s="19">
        <v>1</v>
      </c>
      <c r="F43" s="20"/>
      <c r="G43" s="21">
        <f t="shared" si="0"/>
        <v>0</v>
      </c>
    </row>
    <row r="44" spans="1:7" s="12" customFormat="1" ht="16">
      <c r="A44" s="13">
        <v>10</v>
      </c>
      <c r="B44" s="35" t="s">
        <v>49</v>
      </c>
      <c r="C44" s="35"/>
      <c r="D44" s="14"/>
      <c r="E44" s="19"/>
      <c r="F44" s="20"/>
      <c r="G44" s="21">
        <f t="shared" si="0"/>
        <v>0</v>
      </c>
    </row>
    <row r="45" spans="1:7" s="12" customFormat="1" ht="130.5" customHeight="1">
      <c r="A45" s="18">
        <v>10.1</v>
      </c>
      <c r="B45" s="34" t="s">
        <v>50</v>
      </c>
      <c r="C45" s="34"/>
      <c r="D45" s="14" t="s">
        <v>51</v>
      </c>
      <c r="E45" s="19">
        <v>30</v>
      </c>
      <c r="F45" s="20"/>
      <c r="G45" s="21">
        <f t="shared" si="0"/>
        <v>0</v>
      </c>
    </row>
    <row r="46" spans="1:7" s="12" customFormat="1" ht="16">
      <c r="A46" s="18">
        <v>11</v>
      </c>
      <c r="B46" s="35" t="s">
        <v>52</v>
      </c>
      <c r="C46" s="35"/>
      <c r="D46" s="14"/>
      <c r="E46" s="19"/>
      <c r="F46" s="20"/>
      <c r="G46" s="21">
        <f t="shared" si="0"/>
        <v>0</v>
      </c>
    </row>
    <row r="47" spans="1:7" s="12" customFormat="1" ht="99.75" customHeight="1">
      <c r="A47" s="18">
        <v>11.1</v>
      </c>
      <c r="B47" s="34" t="s">
        <v>53</v>
      </c>
      <c r="C47" s="34"/>
      <c r="D47" s="14" t="s">
        <v>54</v>
      </c>
      <c r="E47" s="19">
        <v>20</v>
      </c>
      <c r="F47" s="20"/>
      <c r="G47" s="21">
        <f t="shared" si="0"/>
        <v>0</v>
      </c>
    </row>
    <row r="48" spans="1:7" s="12" customFormat="1" ht="15.75" customHeight="1">
      <c r="A48" s="13">
        <v>12</v>
      </c>
      <c r="B48" s="35" t="s">
        <v>55</v>
      </c>
      <c r="C48" s="35"/>
      <c r="D48" s="14"/>
      <c r="E48" s="19"/>
      <c r="F48" s="20"/>
      <c r="G48" s="21">
        <f t="shared" si="0"/>
        <v>0</v>
      </c>
    </row>
    <row r="49" spans="1:7" s="12" customFormat="1" ht="130.5" customHeight="1">
      <c r="A49" s="18">
        <v>12.1</v>
      </c>
      <c r="B49" s="34" t="s">
        <v>56</v>
      </c>
      <c r="C49" s="34"/>
      <c r="D49" s="14" t="s">
        <v>51</v>
      </c>
      <c r="E49" s="32">
        <v>1</v>
      </c>
      <c r="F49" s="20"/>
      <c r="G49" s="21">
        <f t="shared" si="0"/>
        <v>0</v>
      </c>
    </row>
    <row r="50" spans="1:7" s="12" customFormat="1" ht="15.75" customHeight="1">
      <c r="A50" s="13">
        <v>12.2</v>
      </c>
      <c r="B50" s="35" t="s">
        <v>57</v>
      </c>
      <c r="C50" s="35"/>
      <c r="D50" s="14"/>
      <c r="E50" s="19"/>
      <c r="F50" s="20"/>
      <c r="G50" s="21">
        <f t="shared" si="0"/>
        <v>0</v>
      </c>
    </row>
    <row r="51" spans="1:7" s="12" customFormat="1" ht="16">
      <c r="A51" s="18" t="s">
        <v>58</v>
      </c>
      <c r="B51" s="35" t="s">
        <v>59</v>
      </c>
      <c r="C51" s="35"/>
      <c r="D51" s="14"/>
      <c r="E51" s="19"/>
      <c r="F51" s="20"/>
      <c r="G51" s="21">
        <f t="shared" si="0"/>
        <v>0</v>
      </c>
    </row>
    <row r="52" spans="1:7" s="12" customFormat="1" ht="146.25" customHeight="1">
      <c r="A52" s="18" t="s">
        <v>60</v>
      </c>
      <c r="B52" s="34" t="s">
        <v>61</v>
      </c>
      <c r="C52" s="34"/>
      <c r="D52" s="14" t="s">
        <v>51</v>
      </c>
      <c r="E52" s="19">
        <v>0.5</v>
      </c>
      <c r="F52" s="20"/>
      <c r="G52" s="21">
        <f t="shared" si="0"/>
        <v>0</v>
      </c>
    </row>
    <row r="53" spans="1:7" s="12" customFormat="1" ht="16">
      <c r="A53" s="18" t="s">
        <v>62</v>
      </c>
      <c r="B53" s="35" t="s">
        <v>63</v>
      </c>
      <c r="C53" s="35"/>
      <c r="D53" s="14"/>
      <c r="E53" s="19"/>
      <c r="F53" s="20"/>
      <c r="G53" s="21">
        <f t="shared" si="0"/>
        <v>0</v>
      </c>
    </row>
    <row r="54" spans="1:7" s="12" customFormat="1" ht="160.5" customHeight="1">
      <c r="A54" s="18" t="s">
        <v>64</v>
      </c>
      <c r="B54" s="34" t="s">
        <v>65</v>
      </c>
      <c r="C54" s="34"/>
      <c r="D54" s="14" t="s">
        <v>51</v>
      </c>
      <c r="E54" s="32">
        <v>1</v>
      </c>
      <c r="F54" s="20"/>
      <c r="G54" s="21">
        <f t="shared" si="0"/>
        <v>0</v>
      </c>
    </row>
    <row r="55" spans="1:7" s="12" customFormat="1" ht="16">
      <c r="A55" s="18" t="s">
        <v>66</v>
      </c>
      <c r="B55" s="35" t="s">
        <v>67</v>
      </c>
      <c r="C55" s="35"/>
      <c r="D55" s="14"/>
      <c r="E55" s="19"/>
      <c r="F55" s="20"/>
      <c r="G55" s="21">
        <f t="shared" si="0"/>
        <v>0</v>
      </c>
    </row>
    <row r="56" spans="1:7" s="12" customFormat="1" ht="143.25" customHeight="1">
      <c r="A56" s="18" t="s">
        <v>68</v>
      </c>
      <c r="B56" s="34" t="s">
        <v>69</v>
      </c>
      <c r="C56" s="34"/>
      <c r="D56" s="14" t="s">
        <v>51</v>
      </c>
      <c r="E56" s="32">
        <v>1</v>
      </c>
      <c r="F56" s="20"/>
      <c r="G56" s="21">
        <f t="shared" si="0"/>
        <v>0</v>
      </c>
    </row>
    <row r="57" spans="1:7" s="12" customFormat="1" ht="16">
      <c r="A57" s="18" t="s">
        <v>70</v>
      </c>
      <c r="B57" s="35" t="s">
        <v>71</v>
      </c>
      <c r="C57" s="35"/>
      <c r="D57" s="14"/>
      <c r="E57" s="19"/>
      <c r="F57" s="20"/>
      <c r="G57" s="21">
        <f t="shared" si="0"/>
        <v>0</v>
      </c>
    </row>
    <row r="58" spans="1:7" s="12" customFormat="1" ht="162" customHeight="1">
      <c r="A58" s="18" t="s">
        <v>72</v>
      </c>
      <c r="B58" s="34" t="s">
        <v>73</v>
      </c>
      <c r="C58" s="34"/>
      <c r="D58" s="14" t="s">
        <v>54</v>
      </c>
      <c r="E58" s="19">
        <v>6</v>
      </c>
      <c r="F58" s="20"/>
      <c r="G58" s="21">
        <f t="shared" si="0"/>
        <v>0</v>
      </c>
    </row>
    <row r="59" spans="1:7" s="12" customFormat="1" ht="183" customHeight="1">
      <c r="A59" s="18" t="s">
        <v>74</v>
      </c>
      <c r="B59" s="34" t="s">
        <v>75</v>
      </c>
      <c r="C59" s="34"/>
      <c r="D59" s="14" t="s">
        <v>54</v>
      </c>
      <c r="E59" s="32">
        <v>1</v>
      </c>
      <c r="F59" s="20"/>
      <c r="G59" s="21">
        <f t="shared" si="0"/>
        <v>0</v>
      </c>
    </row>
    <row r="60" spans="1:7" s="12" customFormat="1" ht="16">
      <c r="A60" s="18" t="s">
        <v>76</v>
      </c>
      <c r="B60" s="35" t="s">
        <v>77</v>
      </c>
      <c r="C60" s="35"/>
      <c r="D60" s="14"/>
      <c r="E60" s="19"/>
      <c r="F60" s="20"/>
      <c r="G60" s="21">
        <f t="shared" si="0"/>
        <v>0</v>
      </c>
    </row>
    <row r="61" spans="1:7" s="12" customFormat="1" ht="144.75" customHeight="1">
      <c r="A61" s="18" t="s">
        <v>78</v>
      </c>
      <c r="B61" s="34" t="s">
        <v>79</v>
      </c>
      <c r="C61" s="34"/>
      <c r="D61" s="14" t="s">
        <v>54</v>
      </c>
      <c r="E61" s="19">
        <v>85</v>
      </c>
      <c r="F61" s="20"/>
      <c r="G61" s="21">
        <f t="shared" si="0"/>
        <v>0</v>
      </c>
    </row>
    <row r="62" spans="1:7" s="12" customFormat="1" ht="16">
      <c r="A62" s="13">
        <v>13</v>
      </c>
      <c r="B62" s="35" t="s">
        <v>80</v>
      </c>
      <c r="C62" s="35"/>
      <c r="D62" s="14"/>
      <c r="E62" s="19"/>
      <c r="F62" s="20"/>
      <c r="G62" s="21">
        <f t="shared" si="0"/>
        <v>0</v>
      </c>
    </row>
    <row r="63" spans="1:7" s="12" customFormat="1" ht="115.5" customHeight="1">
      <c r="A63" s="18">
        <v>13.1</v>
      </c>
      <c r="B63" s="34" t="s">
        <v>81</v>
      </c>
      <c r="C63" s="34"/>
      <c r="D63" s="14"/>
      <c r="E63" s="19"/>
      <c r="F63" s="20"/>
      <c r="G63" s="21">
        <f t="shared" si="0"/>
        <v>0</v>
      </c>
    </row>
    <row r="64" spans="1:7" s="12" customFormat="1" ht="32">
      <c r="A64" s="18" t="s">
        <v>82</v>
      </c>
      <c r="B64" s="34" t="s">
        <v>83</v>
      </c>
      <c r="C64" s="35"/>
      <c r="D64" s="14" t="s">
        <v>9</v>
      </c>
      <c r="E64" s="19">
        <v>100</v>
      </c>
      <c r="F64" s="20"/>
      <c r="G64" s="21">
        <f t="shared" si="0"/>
        <v>0</v>
      </c>
    </row>
    <row r="65" spans="1:7" s="12" customFormat="1" ht="32">
      <c r="A65" s="18" t="s">
        <v>84</v>
      </c>
      <c r="B65" s="34" t="s">
        <v>85</v>
      </c>
      <c r="C65" s="35"/>
      <c r="D65" s="14" t="s">
        <v>9</v>
      </c>
      <c r="E65" s="19">
        <v>530</v>
      </c>
      <c r="F65" s="20"/>
      <c r="G65" s="21">
        <f t="shared" si="0"/>
        <v>0</v>
      </c>
    </row>
    <row r="66" spans="1:7" s="12" customFormat="1" ht="15.75" customHeight="1">
      <c r="A66" s="13">
        <v>14</v>
      </c>
      <c r="B66" s="35" t="s">
        <v>86</v>
      </c>
      <c r="C66" s="35"/>
      <c r="D66" s="14"/>
      <c r="E66" s="19"/>
      <c r="F66" s="20"/>
      <c r="G66" s="21">
        <f t="shared" si="0"/>
        <v>0</v>
      </c>
    </row>
    <row r="67" spans="1:7" s="12" customFormat="1" ht="132" customHeight="1">
      <c r="A67" s="18">
        <v>14.1</v>
      </c>
      <c r="B67" s="34" t="s">
        <v>87</v>
      </c>
      <c r="C67" s="34"/>
      <c r="D67" s="14" t="s">
        <v>9</v>
      </c>
      <c r="E67" s="19">
        <v>485</v>
      </c>
      <c r="F67" s="20"/>
      <c r="G67" s="21">
        <f t="shared" si="0"/>
        <v>0</v>
      </c>
    </row>
    <row r="68" spans="1:7" s="12" customFormat="1" ht="82.5" customHeight="1">
      <c r="A68" s="18">
        <v>14.2</v>
      </c>
      <c r="B68" s="34" t="s">
        <v>88</v>
      </c>
      <c r="C68" s="34"/>
      <c r="D68" s="14"/>
      <c r="E68" s="19"/>
      <c r="F68" s="20"/>
      <c r="G68" s="21">
        <f t="shared" si="0"/>
        <v>0</v>
      </c>
    </row>
    <row r="69" spans="1:7" s="12" customFormat="1" ht="71.25" customHeight="1">
      <c r="A69" s="18">
        <v>14.3</v>
      </c>
      <c r="B69" s="34" t="s">
        <v>89</v>
      </c>
      <c r="C69" s="34"/>
      <c r="D69" s="14"/>
      <c r="E69" s="19"/>
      <c r="F69" s="20"/>
      <c r="G69" s="21">
        <f t="shared" si="0"/>
        <v>0</v>
      </c>
    </row>
    <row r="70" spans="1:7" s="12" customFormat="1" ht="15.75" customHeight="1">
      <c r="A70" s="13">
        <v>15</v>
      </c>
      <c r="B70" s="35" t="s">
        <v>90</v>
      </c>
      <c r="C70" s="35"/>
      <c r="D70" s="14"/>
      <c r="E70" s="19"/>
      <c r="F70" s="20"/>
      <c r="G70" s="21">
        <f t="shared" ref="G70:G132" si="1">F70*E70</f>
        <v>0</v>
      </c>
    </row>
    <row r="71" spans="1:7" s="12" customFormat="1" ht="117" customHeight="1">
      <c r="A71" s="18">
        <v>15.1</v>
      </c>
      <c r="B71" s="34" t="s">
        <v>91</v>
      </c>
      <c r="C71" s="34"/>
      <c r="D71" s="14"/>
      <c r="E71" s="19"/>
      <c r="F71" s="20"/>
      <c r="G71" s="21">
        <f t="shared" si="1"/>
        <v>0</v>
      </c>
    </row>
    <row r="72" spans="1:7" s="12" customFormat="1" ht="15.75" customHeight="1">
      <c r="A72" s="18">
        <v>15.2</v>
      </c>
      <c r="B72" s="34" t="s">
        <v>92</v>
      </c>
      <c r="C72" s="34"/>
      <c r="D72" s="14" t="s">
        <v>43</v>
      </c>
      <c r="E72" s="19">
        <v>10</v>
      </c>
      <c r="F72" s="20"/>
      <c r="G72" s="21">
        <f t="shared" si="1"/>
        <v>0</v>
      </c>
    </row>
    <row r="73" spans="1:7" s="12" customFormat="1" ht="16">
      <c r="A73" s="13">
        <v>16</v>
      </c>
      <c r="B73" s="35" t="s">
        <v>93</v>
      </c>
      <c r="C73" s="35"/>
      <c r="D73" s="14"/>
      <c r="E73" s="19"/>
      <c r="F73" s="20"/>
      <c r="G73" s="21">
        <f t="shared" si="1"/>
        <v>0</v>
      </c>
    </row>
    <row r="74" spans="1:7" s="12" customFormat="1" ht="96.75" customHeight="1">
      <c r="A74" s="18">
        <v>16.100000000000001</v>
      </c>
      <c r="B74" s="34" t="s">
        <v>94</v>
      </c>
      <c r="C74" s="34"/>
      <c r="D74" s="14"/>
      <c r="E74" s="19"/>
      <c r="F74" s="20"/>
      <c r="G74" s="21">
        <f t="shared" si="1"/>
        <v>0</v>
      </c>
    </row>
    <row r="75" spans="1:7" s="12" customFormat="1" ht="15.75" customHeight="1">
      <c r="A75" s="18">
        <v>16.2</v>
      </c>
      <c r="B75" s="34" t="s">
        <v>95</v>
      </c>
      <c r="C75" s="34"/>
      <c r="D75" s="14" t="s">
        <v>96</v>
      </c>
      <c r="E75" s="32">
        <v>1</v>
      </c>
      <c r="F75" s="20"/>
      <c r="G75" s="21">
        <f t="shared" si="1"/>
        <v>0</v>
      </c>
    </row>
    <row r="76" spans="1:7" s="12" customFormat="1" ht="15.75" customHeight="1">
      <c r="A76" s="18">
        <v>16.3</v>
      </c>
      <c r="B76" s="34" t="s">
        <v>97</v>
      </c>
      <c r="C76" s="34"/>
      <c r="D76" s="14" t="s">
        <v>96</v>
      </c>
      <c r="E76" s="32">
        <v>1</v>
      </c>
      <c r="F76" s="20"/>
      <c r="G76" s="21">
        <f t="shared" si="1"/>
        <v>0</v>
      </c>
    </row>
    <row r="77" spans="1:7" s="12" customFormat="1" ht="15.75" customHeight="1">
      <c r="A77" s="18">
        <v>17</v>
      </c>
      <c r="B77" s="35" t="s">
        <v>98</v>
      </c>
      <c r="C77" s="35"/>
      <c r="D77" s="14"/>
      <c r="E77" s="19"/>
      <c r="F77" s="20"/>
      <c r="G77" s="21">
        <f t="shared" si="1"/>
        <v>0</v>
      </c>
    </row>
    <row r="78" spans="1:7" s="12" customFormat="1" ht="164.25" customHeight="1">
      <c r="A78" s="18">
        <v>17.100000000000001</v>
      </c>
      <c r="B78" s="34" t="s">
        <v>99</v>
      </c>
      <c r="C78" s="34"/>
      <c r="D78" s="14"/>
      <c r="E78" s="19"/>
      <c r="F78" s="20"/>
      <c r="G78" s="21">
        <f t="shared" si="1"/>
        <v>0</v>
      </c>
    </row>
    <row r="79" spans="1:7" s="12" customFormat="1" ht="18.75" customHeight="1">
      <c r="A79" s="18" t="s">
        <v>100</v>
      </c>
      <c r="B79" s="34" t="s">
        <v>101</v>
      </c>
      <c r="C79" s="34"/>
      <c r="D79" s="14" t="s">
        <v>96</v>
      </c>
      <c r="E79" s="32">
        <v>1</v>
      </c>
      <c r="F79" s="20"/>
      <c r="G79" s="21">
        <f t="shared" si="1"/>
        <v>0</v>
      </c>
    </row>
    <row r="80" spans="1:7" s="12" customFormat="1" ht="15.75" customHeight="1">
      <c r="A80" s="18">
        <v>18</v>
      </c>
      <c r="B80" s="35" t="s">
        <v>102</v>
      </c>
      <c r="C80" s="35"/>
      <c r="D80" s="14"/>
      <c r="E80" s="19"/>
      <c r="F80" s="20"/>
      <c r="G80" s="21">
        <f t="shared" si="1"/>
        <v>0</v>
      </c>
    </row>
    <row r="81" spans="1:7" s="12" customFormat="1" ht="322.5" customHeight="1">
      <c r="A81" s="18">
        <v>18.100000000000001</v>
      </c>
      <c r="B81" s="34" t="s">
        <v>103</v>
      </c>
      <c r="C81" s="34"/>
      <c r="D81" s="14"/>
      <c r="E81" s="19"/>
      <c r="F81" s="20"/>
      <c r="G81" s="21">
        <f t="shared" si="1"/>
        <v>0</v>
      </c>
    </row>
    <row r="82" spans="1:7" s="12" customFormat="1" ht="31.5" customHeight="1">
      <c r="A82" s="18" t="s">
        <v>104</v>
      </c>
      <c r="B82" s="34" t="s">
        <v>105</v>
      </c>
      <c r="C82" s="34"/>
      <c r="D82" s="14" t="s">
        <v>54</v>
      </c>
      <c r="E82" s="32">
        <v>1</v>
      </c>
      <c r="F82" s="20"/>
      <c r="G82" s="21">
        <f t="shared" si="1"/>
        <v>0</v>
      </c>
    </row>
    <row r="83" spans="1:7" s="12" customFormat="1" ht="81.75" customHeight="1">
      <c r="A83" s="18">
        <v>19</v>
      </c>
      <c r="B83" s="34" t="s">
        <v>106</v>
      </c>
      <c r="C83" s="34"/>
      <c r="D83" s="14"/>
      <c r="E83" s="19"/>
      <c r="F83" s="20"/>
      <c r="G83" s="21">
        <f t="shared" si="1"/>
        <v>0</v>
      </c>
    </row>
    <row r="84" spans="1:7" s="12" customFormat="1" ht="31.5" customHeight="1">
      <c r="A84" s="18">
        <v>19.100000000000001</v>
      </c>
      <c r="B84" s="34" t="s">
        <v>107</v>
      </c>
      <c r="C84" s="34"/>
      <c r="D84" s="14" t="s">
        <v>9</v>
      </c>
      <c r="E84" s="19">
        <v>350</v>
      </c>
      <c r="F84" s="20"/>
      <c r="G84" s="21">
        <f t="shared" si="1"/>
        <v>0</v>
      </c>
    </row>
    <row r="85" spans="1:7" s="12" customFormat="1" ht="15.75" customHeight="1">
      <c r="A85" s="18">
        <v>19.2</v>
      </c>
      <c r="B85" s="34" t="s">
        <v>108</v>
      </c>
      <c r="C85" s="34"/>
      <c r="D85" s="14"/>
      <c r="E85" s="19"/>
      <c r="F85" s="20"/>
      <c r="G85" s="21">
        <f t="shared" si="1"/>
        <v>0</v>
      </c>
    </row>
    <row r="86" spans="1:7" s="12" customFormat="1" ht="275.25" customHeight="1">
      <c r="A86" s="18" t="s">
        <v>109</v>
      </c>
      <c r="B86" s="34" t="s">
        <v>110</v>
      </c>
      <c r="C86" s="34"/>
      <c r="D86" s="14"/>
      <c r="E86" s="19"/>
      <c r="F86" s="20"/>
      <c r="G86" s="21">
        <f t="shared" si="1"/>
        <v>0</v>
      </c>
    </row>
    <row r="87" spans="1:7" s="12" customFormat="1" ht="31.5" customHeight="1">
      <c r="A87" s="18" t="s">
        <v>111</v>
      </c>
      <c r="B87" s="34" t="s">
        <v>112</v>
      </c>
      <c r="C87" s="34"/>
      <c r="D87" s="14" t="s">
        <v>54</v>
      </c>
      <c r="E87" s="32">
        <v>1</v>
      </c>
      <c r="F87" s="20"/>
      <c r="G87" s="21">
        <f t="shared" si="1"/>
        <v>0</v>
      </c>
    </row>
    <row r="88" spans="1:7" s="12" customFormat="1" ht="31.5" customHeight="1">
      <c r="A88" s="18" t="s">
        <v>113</v>
      </c>
      <c r="B88" s="34" t="s">
        <v>114</v>
      </c>
      <c r="C88" s="34"/>
      <c r="D88" s="14" t="s">
        <v>54</v>
      </c>
      <c r="E88" s="32">
        <v>1</v>
      </c>
      <c r="F88" s="20"/>
      <c r="G88" s="21">
        <f t="shared" si="1"/>
        <v>0</v>
      </c>
    </row>
    <row r="89" spans="1:7" s="12" customFormat="1" ht="15.75" customHeight="1">
      <c r="A89" s="13">
        <v>20</v>
      </c>
      <c r="B89" s="35" t="s">
        <v>115</v>
      </c>
      <c r="C89" s="35"/>
      <c r="D89" s="14"/>
      <c r="E89" s="19"/>
      <c r="F89" s="20"/>
      <c r="G89" s="21">
        <f t="shared" si="1"/>
        <v>0</v>
      </c>
    </row>
    <row r="90" spans="1:7" s="12" customFormat="1" ht="16">
      <c r="A90" s="18">
        <v>20.100000000000001</v>
      </c>
      <c r="B90" s="35" t="s">
        <v>116</v>
      </c>
      <c r="C90" s="35"/>
      <c r="D90" s="14"/>
      <c r="E90" s="19"/>
      <c r="F90" s="20"/>
      <c r="G90" s="21">
        <f t="shared" si="1"/>
        <v>0</v>
      </c>
    </row>
    <row r="91" spans="1:7" s="12" customFormat="1" ht="162" customHeight="1">
      <c r="A91" s="18" t="s">
        <v>117</v>
      </c>
      <c r="B91" s="34" t="s">
        <v>118</v>
      </c>
      <c r="C91" s="34"/>
      <c r="D91" s="14" t="s">
        <v>43</v>
      </c>
      <c r="E91" s="19">
        <v>100</v>
      </c>
      <c r="F91" s="20"/>
      <c r="G91" s="21">
        <f t="shared" si="1"/>
        <v>0</v>
      </c>
    </row>
    <row r="92" spans="1:7" s="12" customFormat="1" ht="15.75" customHeight="1">
      <c r="A92" s="13">
        <v>21</v>
      </c>
      <c r="B92" s="35" t="s">
        <v>119</v>
      </c>
      <c r="C92" s="35"/>
      <c r="D92" s="14"/>
      <c r="E92" s="19"/>
      <c r="F92" s="20"/>
      <c r="G92" s="21">
        <f t="shared" si="1"/>
        <v>0</v>
      </c>
    </row>
    <row r="93" spans="1:7" s="12" customFormat="1" ht="96.75" customHeight="1">
      <c r="A93" s="18">
        <v>21.1</v>
      </c>
      <c r="B93" s="34" t="s">
        <v>120</v>
      </c>
      <c r="C93" s="34"/>
      <c r="D93" s="14"/>
      <c r="E93" s="19"/>
      <c r="F93" s="20"/>
      <c r="G93" s="21">
        <f t="shared" si="1"/>
        <v>0</v>
      </c>
    </row>
    <row r="94" spans="1:7" s="12" customFormat="1" ht="31.5" customHeight="1">
      <c r="A94" s="18" t="s">
        <v>121</v>
      </c>
      <c r="B94" s="34" t="s">
        <v>122</v>
      </c>
      <c r="C94" s="34"/>
      <c r="D94" s="14" t="s">
        <v>54</v>
      </c>
      <c r="E94" s="19">
        <v>30</v>
      </c>
      <c r="F94" s="20"/>
      <c r="G94" s="21">
        <f t="shared" si="1"/>
        <v>0</v>
      </c>
    </row>
    <row r="95" spans="1:7" s="12" customFormat="1" ht="31.5" customHeight="1">
      <c r="A95" s="18" t="s">
        <v>123</v>
      </c>
      <c r="B95" s="34" t="s">
        <v>124</v>
      </c>
      <c r="C95" s="34"/>
      <c r="D95" s="14" t="s">
        <v>54</v>
      </c>
      <c r="E95" s="19">
        <v>10</v>
      </c>
      <c r="F95" s="20"/>
      <c r="G95" s="21">
        <f t="shared" si="1"/>
        <v>0</v>
      </c>
    </row>
    <row r="96" spans="1:7" s="12" customFormat="1" ht="36.75" customHeight="1">
      <c r="A96" s="18">
        <v>21.2</v>
      </c>
      <c r="B96" s="34" t="s">
        <v>125</v>
      </c>
      <c r="C96" s="34"/>
      <c r="D96" s="14"/>
      <c r="E96" s="19"/>
      <c r="F96" s="20"/>
      <c r="G96" s="21">
        <f t="shared" si="1"/>
        <v>0</v>
      </c>
    </row>
    <row r="97" spans="1:7" s="12" customFormat="1" ht="16">
      <c r="A97" s="18" t="s">
        <v>126</v>
      </c>
      <c r="B97" s="34" t="s">
        <v>127</v>
      </c>
      <c r="C97" s="34"/>
      <c r="D97" s="14" t="s">
        <v>48</v>
      </c>
      <c r="E97" s="32">
        <v>1</v>
      </c>
      <c r="F97" s="20"/>
      <c r="G97" s="21">
        <f t="shared" si="1"/>
        <v>0</v>
      </c>
    </row>
    <row r="98" spans="1:7" s="12" customFormat="1" ht="98.25" customHeight="1">
      <c r="A98" s="18">
        <v>21.3</v>
      </c>
      <c r="B98" s="34" t="s">
        <v>128</v>
      </c>
      <c r="C98" s="34"/>
      <c r="D98" s="14"/>
      <c r="E98" s="19"/>
      <c r="F98" s="20"/>
      <c r="G98" s="21">
        <f t="shared" si="1"/>
        <v>0</v>
      </c>
    </row>
    <row r="99" spans="1:7" s="12" customFormat="1" ht="15.75" customHeight="1">
      <c r="A99" s="18" t="s">
        <v>129</v>
      </c>
      <c r="B99" s="34" t="s">
        <v>130</v>
      </c>
      <c r="C99" s="34"/>
      <c r="D99" s="14" t="s">
        <v>131</v>
      </c>
      <c r="E99" s="32">
        <v>1</v>
      </c>
      <c r="F99" s="20"/>
      <c r="G99" s="21">
        <f t="shared" si="1"/>
        <v>0</v>
      </c>
    </row>
    <row r="100" spans="1:7" s="12" customFormat="1" ht="191.25" customHeight="1">
      <c r="A100" s="18">
        <v>21.4</v>
      </c>
      <c r="B100" s="34" t="s">
        <v>132</v>
      </c>
      <c r="C100" s="34"/>
      <c r="D100" s="14"/>
      <c r="E100" s="19"/>
      <c r="F100" s="20"/>
      <c r="G100" s="21">
        <f t="shared" si="1"/>
        <v>0</v>
      </c>
    </row>
    <row r="101" spans="1:7" s="12" customFormat="1" ht="30" customHeight="1">
      <c r="A101" s="18" t="s">
        <v>133</v>
      </c>
      <c r="B101" s="34" t="s">
        <v>134</v>
      </c>
      <c r="C101" s="34"/>
      <c r="D101" s="14" t="s">
        <v>48</v>
      </c>
      <c r="E101" s="32">
        <v>1</v>
      </c>
      <c r="F101" s="20"/>
      <c r="G101" s="21">
        <f t="shared" si="1"/>
        <v>0</v>
      </c>
    </row>
    <row r="102" spans="1:7" s="12" customFormat="1" ht="203.25" customHeight="1">
      <c r="A102" s="18">
        <v>21.5</v>
      </c>
      <c r="B102" s="34" t="s">
        <v>135</v>
      </c>
      <c r="C102" s="34"/>
      <c r="D102" s="14"/>
      <c r="E102" s="19"/>
      <c r="F102" s="20"/>
      <c r="G102" s="21">
        <f t="shared" si="1"/>
        <v>0</v>
      </c>
    </row>
    <row r="103" spans="1:7" s="12" customFormat="1" ht="31.5" customHeight="1">
      <c r="A103" s="18" t="s">
        <v>136</v>
      </c>
      <c r="B103" s="34" t="s">
        <v>134</v>
      </c>
      <c r="C103" s="34"/>
      <c r="D103" s="14" t="s">
        <v>48</v>
      </c>
      <c r="E103" s="32">
        <v>1</v>
      </c>
      <c r="F103" s="20"/>
      <c r="G103" s="21">
        <f t="shared" si="1"/>
        <v>0</v>
      </c>
    </row>
    <row r="104" spans="1:7" s="12" customFormat="1" ht="85.5" customHeight="1">
      <c r="A104" s="18">
        <v>21.6</v>
      </c>
      <c r="B104" s="34" t="s">
        <v>137</v>
      </c>
      <c r="C104" s="34"/>
      <c r="D104" s="14"/>
      <c r="E104" s="19"/>
      <c r="F104" s="20"/>
      <c r="G104" s="21">
        <f t="shared" si="1"/>
        <v>0</v>
      </c>
    </row>
    <row r="105" spans="1:7" s="12" customFormat="1" ht="31.5" customHeight="1">
      <c r="A105" s="18" t="s">
        <v>138</v>
      </c>
      <c r="B105" s="34" t="s">
        <v>139</v>
      </c>
      <c r="C105" s="34"/>
      <c r="D105" s="14" t="s">
        <v>48</v>
      </c>
      <c r="E105" s="19">
        <v>1</v>
      </c>
      <c r="F105" s="20"/>
      <c r="G105" s="21">
        <f t="shared" si="1"/>
        <v>0</v>
      </c>
    </row>
    <row r="106" spans="1:7" s="12" customFormat="1" ht="16">
      <c r="A106" s="18">
        <v>22.2</v>
      </c>
      <c r="B106" s="35" t="s">
        <v>140</v>
      </c>
      <c r="C106" s="35"/>
      <c r="D106" s="14"/>
      <c r="E106" s="19"/>
      <c r="F106" s="20"/>
      <c r="G106" s="21">
        <f t="shared" si="1"/>
        <v>0</v>
      </c>
    </row>
    <row r="107" spans="1:7" s="12" customFormat="1" ht="117" customHeight="1">
      <c r="A107" s="18" t="s">
        <v>141</v>
      </c>
      <c r="B107" s="34" t="s">
        <v>142</v>
      </c>
      <c r="C107" s="34"/>
      <c r="D107" s="14" t="s">
        <v>24</v>
      </c>
      <c r="E107" s="32">
        <v>1</v>
      </c>
      <c r="F107" s="20"/>
      <c r="G107" s="21">
        <f t="shared" si="1"/>
        <v>0</v>
      </c>
    </row>
    <row r="108" spans="1:7" s="12" customFormat="1" ht="15.75" customHeight="1">
      <c r="A108" s="18">
        <v>22.3</v>
      </c>
      <c r="B108" s="35" t="s">
        <v>143</v>
      </c>
      <c r="C108" s="35"/>
      <c r="D108" s="14"/>
      <c r="E108" s="19"/>
      <c r="F108" s="20"/>
      <c r="G108" s="21">
        <f t="shared" si="1"/>
        <v>0</v>
      </c>
    </row>
    <row r="109" spans="1:7" s="12" customFormat="1" ht="83.25" customHeight="1">
      <c r="A109" s="18" t="s">
        <v>144</v>
      </c>
      <c r="B109" s="34" t="s">
        <v>145</v>
      </c>
      <c r="C109" s="34"/>
      <c r="D109" s="14"/>
      <c r="E109" s="19"/>
      <c r="F109" s="20"/>
      <c r="G109" s="21">
        <f t="shared" si="1"/>
        <v>0</v>
      </c>
    </row>
    <row r="110" spans="1:7" s="12" customFormat="1" ht="31.5" customHeight="1">
      <c r="A110" s="18" t="s">
        <v>146</v>
      </c>
      <c r="B110" s="34" t="s">
        <v>147</v>
      </c>
      <c r="C110" s="34"/>
      <c r="D110" s="14" t="s">
        <v>148</v>
      </c>
      <c r="E110" s="19">
        <v>150</v>
      </c>
      <c r="F110" s="20"/>
      <c r="G110" s="21">
        <f t="shared" si="1"/>
        <v>0</v>
      </c>
    </row>
    <row r="111" spans="1:7" s="12" customFormat="1" ht="15.75" customHeight="1">
      <c r="A111" s="18"/>
      <c r="B111" s="34" t="s">
        <v>149</v>
      </c>
      <c r="C111" s="34"/>
      <c r="D111" s="14"/>
      <c r="E111" s="19"/>
      <c r="F111" s="20"/>
      <c r="G111" s="21">
        <f t="shared" si="1"/>
        <v>0</v>
      </c>
    </row>
    <row r="112" spans="1:7" s="12" customFormat="1" ht="33" customHeight="1">
      <c r="A112" s="18"/>
      <c r="B112" s="34" t="s">
        <v>150</v>
      </c>
      <c r="C112" s="34"/>
      <c r="D112" s="14"/>
      <c r="E112" s="19"/>
      <c r="F112" s="20"/>
      <c r="G112" s="21">
        <f t="shared" si="1"/>
        <v>0</v>
      </c>
    </row>
    <row r="113" spans="1:7" s="12" customFormat="1" ht="16">
      <c r="A113" s="18">
        <v>22.4</v>
      </c>
      <c r="B113" s="35" t="s">
        <v>151</v>
      </c>
      <c r="C113" s="35"/>
      <c r="D113" s="14"/>
      <c r="E113" s="19"/>
      <c r="F113" s="20"/>
      <c r="G113" s="21">
        <f t="shared" si="1"/>
        <v>0</v>
      </c>
    </row>
    <row r="114" spans="1:7" s="12" customFormat="1" ht="67.5" customHeight="1">
      <c r="A114" s="18" t="s">
        <v>152</v>
      </c>
      <c r="B114" s="34" t="s">
        <v>153</v>
      </c>
      <c r="C114" s="34"/>
      <c r="D114" s="14" t="s">
        <v>154</v>
      </c>
      <c r="E114" s="19">
        <v>1</v>
      </c>
      <c r="F114" s="20"/>
      <c r="G114" s="21">
        <f t="shared" si="1"/>
        <v>0</v>
      </c>
    </row>
    <row r="115" spans="1:7" s="12" customFormat="1" ht="31.5" customHeight="1">
      <c r="A115" s="18" t="s">
        <v>155</v>
      </c>
      <c r="B115" s="34" t="s">
        <v>156</v>
      </c>
      <c r="C115" s="34"/>
      <c r="D115" s="14" t="s">
        <v>54</v>
      </c>
      <c r="E115" s="32">
        <v>1</v>
      </c>
      <c r="F115" s="20"/>
      <c r="G115" s="21">
        <f t="shared" si="1"/>
        <v>0</v>
      </c>
    </row>
    <row r="116" spans="1:7" s="12" customFormat="1" ht="15.75" customHeight="1">
      <c r="A116" s="13">
        <v>23</v>
      </c>
      <c r="B116" s="35" t="s">
        <v>157</v>
      </c>
      <c r="C116" s="35"/>
      <c r="D116" s="14"/>
      <c r="E116" s="19"/>
      <c r="F116" s="20"/>
      <c r="G116" s="21">
        <f t="shared" si="1"/>
        <v>0</v>
      </c>
    </row>
    <row r="117" spans="1:7" s="12" customFormat="1" ht="126" customHeight="1">
      <c r="A117" s="18">
        <v>23.1</v>
      </c>
      <c r="B117" s="34" t="s">
        <v>158</v>
      </c>
      <c r="C117" s="34"/>
      <c r="D117" s="14"/>
      <c r="E117" s="19"/>
      <c r="F117" s="20"/>
      <c r="G117" s="21">
        <f t="shared" si="1"/>
        <v>0</v>
      </c>
    </row>
    <row r="118" spans="1:7" s="12" customFormat="1" ht="31.5" customHeight="1">
      <c r="A118" s="18" t="s">
        <v>159</v>
      </c>
      <c r="B118" s="34" t="s">
        <v>160</v>
      </c>
      <c r="C118" s="34"/>
      <c r="D118" s="14" t="s">
        <v>48</v>
      </c>
      <c r="E118" s="19">
        <v>2</v>
      </c>
      <c r="F118" s="20"/>
      <c r="G118" s="21">
        <f t="shared" si="1"/>
        <v>0</v>
      </c>
    </row>
    <row r="119" spans="1:7" s="12" customFormat="1" ht="31.5" customHeight="1">
      <c r="A119" s="18" t="s">
        <v>161</v>
      </c>
      <c r="B119" s="34" t="s">
        <v>162</v>
      </c>
      <c r="C119" s="34"/>
      <c r="D119" s="14" t="s">
        <v>48</v>
      </c>
      <c r="E119" s="19">
        <v>1</v>
      </c>
      <c r="F119" s="20"/>
      <c r="G119" s="21">
        <f t="shared" si="1"/>
        <v>0</v>
      </c>
    </row>
    <row r="120" spans="1:7" s="12" customFormat="1" ht="31.5" customHeight="1">
      <c r="A120" s="18" t="s">
        <v>161</v>
      </c>
      <c r="B120" s="34" t="s">
        <v>163</v>
      </c>
      <c r="C120" s="34"/>
      <c r="D120" s="14" t="s">
        <v>48</v>
      </c>
      <c r="E120" s="19">
        <v>4</v>
      </c>
      <c r="F120" s="20"/>
      <c r="G120" s="21">
        <f t="shared" si="1"/>
        <v>0</v>
      </c>
    </row>
    <row r="121" spans="1:7" s="12" customFormat="1" ht="100.5" customHeight="1">
      <c r="A121" s="18">
        <v>23.3</v>
      </c>
      <c r="B121" s="34" t="s">
        <v>164</v>
      </c>
      <c r="C121" s="34"/>
      <c r="D121" s="14"/>
      <c r="E121" s="19"/>
      <c r="F121" s="20"/>
      <c r="G121" s="21">
        <f t="shared" si="1"/>
        <v>0</v>
      </c>
    </row>
    <row r="122" spans="1:7" s="12" customFormat="1" ht="16">
      <c r="A122" s="18" t="s">
        <v>165</v>
      </c>
      <c r="B122" s="35" t="s">
        <v>166</v>
      </c>
      <c r="C122" s="35"/>
      <c r="D122" s="14" t="s">
        <v>48</v>
      </c>
      <c r="E122" s="19">
        <v>1</v>
      </c>
      <c r="F122" s="20"/>
      <c r="G122" s="21">
        <f t="shared" si="1"/>
        <v>0</v>
      </c>
    </row>
    <row r="123" spans="1:7" s="12" customFormat="1" ht="158.25" customHeight="1">
      <c r="A123" s="18">
        <v>23.4</v>
      </c>
      <c r="B123" s="34" t="s">
        <v>167</v>
      </c>
      <c r="C123" s="34"/>
      <c r="D123" s="14" t="s">
        <v>48</v>
      </c>
      <c r="E123" s="19">
        <v>1</v>
      </c>
      <c r="F123" s="20"/>
      <c r="G123" s="21">
        <f t="shared" si="1"/>
        <v>0</v>
      </c>
    </row>
    <row r="124" spans="1:7" s="12" customFormat="1" ht="15.75" customHeight="1">
      <c r="A124" s="13">
        <v>24.5</v>
      </c>
      <c r="B124" s="35" t="s">
        <v>168</v>
      </c>
      <c r="C124" s="35"/>
      <c r="D124" s="14"/>
      <c r="E124" s="19"/>
      <c r="F124" s="20"/>
      <c r="G124" s="21">
        <f t="shared" si="1"/>
        <v>0</v>
      </c>
    </row>
    <row r="125" spans="1:7" s="12" customFormat="1" ht="69" customHeight="1">
      <c r="A125" s="18" t="s">
        <v>169</v>
      </c>
      <c r="B125" s="34" t="s">
        <v>170</v>
      </c>
      <c r="C125" s="34"/>
      <c r="D125" s="14" t="s">
        <v>171</v>
      </c>
      <c r="E125" s="19">
        <v>1500</v>
      </c>
      <c r="F125" s="20"/>
      <c r="G125" s="21">
        <f t="shared" si="1"/>
        <v>0</v>
      </c>
    </row>
    <row r="126" spans="1:7" s="12" customFormat="1" ht="15.75" customHeight="1">
      <c r="A126" s="18" t="s">
        <v>172</v>
      </c>
      <c r="B126" s="34" t="s">
        <v>173</v>
      </c>
      <c r="C126" s="34"/>
      <c r="D126" s="14"/>
      <c r="E126" s="19"/>
      <c r="F126" s="20"/>
      <c r="G126" s="21">
        <f t="shared" si="1"/>
        <v>0</v>
      </c>
    </row>
    <row r="127" spans="1:7" s="12" customFormat="1" ht="15.75" customHeight="1">
      <c r="A127" s="18" t="s">
        <v>174</v>
      </c>
      <c r="B127" s="34" t="s">
        <v>175</v>
      </c>
      <c r="C127" s="34"/>
      <c r="D127" s="14" t="s">
        <v>43</v>
      </c>
      <c r="E127" s="19">
        <v>350</v>
      </c>
      <c r="F127" s="20"/>
      <c r="G127" s="21">
        <f t="shared" si="1"/>
        <v>0</v>
      </c>
    </row>
    <row r="128" spans="1:7" s="12" customFormat="1" ht="15.75" customHeight="1">
      <c r="A128" s="18" t="s">
        <v>176</v>
      </c>
      <c r="B128" s="34" t="s">
        <v>177</v>
      </c>
      <c r="C128" s="34"/>
      <c r="D128" s="14" t="s">
        <v>43</v>
      </c>
      <c r="E128" s="19">
        <v>35</v>
      </c>
      <c r="F128" s="20"/>
      <c r="G128" s="21">
        <f t="shared" si="1"/>
        <v>0</v>
      </c>
    </row>
    <row r="129" spans="1:7" s="12" customFormat="1" ht="15.75" customHeight="1">
      <c r="A129" s="18" t="s">
        <v>178</v>
      </c>
      <c r="B129" s="34" t="s">
        <v>179</v>
      </c>
      <c r="C129" s="34"/>
      <c r="D129" s="14" t="s">
        <v>43</v>
      </c>
      <c r="E129" s="19">
        <v>125</v>
      </c>
      <c r="F129" s="20"/>
      <c r="G129" s="21">
        <f t="shared" si="1"/>
        <v>0</v>
      </c>
    </row>
    <row r="130" spans="1:7" s="12" customFormat="1" ht="16">
      <c r="A130" s="18" t="s">
        <v>180</v>
      </c>
      <c r="B130" s="34" t="s">
        <v>181</v>
      </c>
      <c r="C130" s="34"/>
      <c r="D130" s="14" t="s">
        <v>43</v>
      </c>
      <c r="E130" s="19">
        <v>125</v>
      </c>
      <c r="F130" s="20"/>
      <c r="G130" s="21">
        <f t="shared" si="1"/>
        <v>0</v>
      </c>
    </row>
    <row r="131" spans="1:7" s="12" customFormat="1" ht="15.75" customHeight="1">
      <c r="A131" s="13">
        <v>25</v>
      </c>
      <c r="B131" s="35" t="s">
        <v>182</v>
      </c>
      <c r="C131" s="35"/>
      <c r="D131" s="14"/>
      <c r="E131" s="19"/>
      <c r="F131" s="20"/>
      <c r="G131" s="21">
        <f t="shared" si="1"/>
        <v>0</v>
      </c>
    </row>
    <row r="132" spans="1:7" s="12" customFormat="1" ht="56.25" customHeight="1" thickBot="1">
      <c r="A132" s="22">
        <v>25.1</v>
      </c>
      <c r="B132" s="36" t="s">
        <v>183</v>
      </c>
      <c r="C132" s="36"/>
      <c r="D132" s="23" t="s">
        <v>48</v>
      </c>
      <c r="E132" s="24">
        <v>1</v>
      </c>
      <c r="F132" s="25"/>
      <c r="G132" s="21">
        <f t="shared" si="1"/>
        <v>0</v>
      </c>
    </row>
    <row r="133" spans="1:7" s="6" customFormat="1" ht="16">
      <c r="A133" s="26"/>
      <c r="B133" s="42" t="s">
        <v>198</v>
      </c>
      <c r="C133" s="43"/>
      <c r="D133" s="43"/>
      <c r="E133" s="43"/>
      <c r="F133" s="44"/>
      <c r="G133" s="33">
        <f>SUM(G5:G132)</f>
        <v>0</v>
      </c>
    </row>
    <row r="134" spans="1:7" s="6" customFormat="1" ht="16">
      <c r="A134" s="13"/>
      <c r="B134" s="45" t="s">
        <v>184</v>
      </c>
      <c r="C134" s="46"/>
      <c r="D134" s="46"/>
      <c r="E134" s="46"/>
      <c r="F134" s="47"/>
      <c r="G134" s="39">
        <f>G133*18%</f>
        <v>0</v>
      </c>
    </row>
    <row r="135" spans="1:7" s="6" customFormat="1" ht="15.75" customHeight="1" thickBot="1">
      <c r="A135" s="27"/>
      <c r="B135" s="48" t="s">
        <v>197</v>
      </c>
      <c r="C135" s="49"/>
      <c r="D135" s="49"/>
      <c r="E135" s="49"/>
      <c r="F135" s="50"/>
      <c r="G135" s="40">
        <f>G133+G134</f>
        <v>0</v>
      </c>
    </row>
    <row r="136" spans="1:7" s="12" customFormat="1" ht="35.25" customHeight="1">
      <c r="A136" s="41" t="s">
        <v>201</v>
      </c>
      <c r="B136" s="41"/>
      <c r="C136" s="41"/>
      <c r="D136" s="41"/>
      <c r="E136" s="41"/>
      <c r="F136" s="41"/>
      <c r="G136" s="41"/>
    </row>
  </sheetData>
  <mergeCells count="5">
    <mergeCell ref="A136:G136"/>
    <mergeCell ref="B133:F133"/>
    <mergeCell ref="B134:F134"/>
    <mergeCell ref="B135:F135"/>
    <mergeCell ref="A1:G1"/>
  </mergeCells>
  <hyperlinks>
    <hyperlink ref="B134" r:id="rId1" xr:uid="{F5672443-43ED-4873-B46A-8F5236ADD76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Alok Thakur</dc:creator>
  <cp:lastModifiedBy>Krishna Kumar Gupta</cp:lastModifiedBy>
  <dcterms:created xsi:type="dcterms:W3CDTF">2026-01-21T11:47:57Z</dcterms:created>
  <dcterms:modified xsi:type="dcterms:W3CDTF">2026-01-24T17:49:49Z</dcterms:modified>
</cp:coreProperties>
</file>